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8" windowWidth="10860" windowHeight="4260" tabRatio="601" activeTab="4"/>
  </bookViews>
  <sheets>
    <sheet name="Пр.1" sheetId="1" r:id="rId1"/>
    <sheet name="Пр.2" sheetId="2" r:id="rId2"/>
    <sheet name="Пр.3" sheetId="3" r:id="rId3"/>
    <sheet name="Пр.4" sheetId="4" r:id="rId4"/>
    <sheet name="Поясн." sheetId="5" r:id="rId5"/>
  </sheets>
  <definedNames>
    <definedName name="_xlnm.Print_Area" localSheetId="4">'Поясн.'!$A$1:$J$42</definedName>
  </definedNames>
  <calcPr fullCalcOnLoad="1"/>
</workbook>
</file>

<file path=xl/sharedStrings.xml><?xml version="1.0" encoding="utf-8"?>
<sst xmlns="http://schemas.openxmlformats.org/spreadsheetml/2006/main" count="1527" uniqueCount="442">
  <si>
    <t>Иные пенсии, социальные доплаты к пенсиям</t>
  </si>
  <si>
    <t>312</t>
  </si>
  <si>
    <t>Функционирование Администрации Каратузского сельсовета</t>
  </si>
  <si>
    <t xml:space="preserve">Приложение № 1   </t>
  </si>
  <si>
    <t>№</t>
  </si>
  <si>
    <t>Всего</t>
  </si>
  <si>
    <t xml:space="preserve">№ </t>
  </si>
  <si>
    <t>тыс.руб</t>
  </si>
  <si>
    <t>Код источника</t>
  </si>
  <si>
    <t>Наименование кода группы, подгруппы,статьи,</t>
  </si>
  <si>
    <t>п/п</t>
  </si>
  <si>
    <t>финансирования</t>
  </si>
  <si>
    <t xml:space="preserve">вида источников финансирования дефицита </t>
  </si>
  <si>
    <t>бюджета ,кода классификации операций сектора</t>
  </si>
  <si>
    <t>по КИВф, КИВ нФ</t>
  </si>
  <si>
    <t>государственного управления,относящихся</t>
  </si>
  <si>
    <t>к источникам финансирования дефицита бюджета РФ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</si>
  <si>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</si>
  <si>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</si>
  <si>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</si>
  <si>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</si>
  <si>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</si>
  <si>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классификации</t>
  </si>
  <si>
    <t xml:space="preserve">  тыс.руб.</t>
  </si>
  <si>
    <t>Наименование главных распорядителей</t>
  </si>
  <si>
    <t>строки</t>
  </si>
  <si>
    <t>Общегосударственные вопросы</t>
  </si>
  <si>
    <t>.0100</t>
  </si>
  <si>
    <t>0.103</t>
  </si>
  <si>
    <t>Жилищно-коммунальное хозяйство</t>
  </si>
  <si>
    <t>Жилищное хозяйство</t>
  </si>
  <si>
    <t>Благоустройство</t>
  </si>
  <si>
    <t>Культура :</t>
  </si>
  <si>
    <t>Социальная  политика</t>
  </si>
  <si>
    <t xml:space="preserve">Пенсионное обеспечение  </t>
  </si>
  <si>
    <t>Всего   расходов</t>
  </si>
  <si>
    <t>.60000000000000000000</t>
  </si>
  <si>
    <t>.60001050000000000000</t>
  </si>
  <si>
    <t>.60001050000000000500</t>
  </si>
  <si>
    <t>.60001050200000000500</t>
  </si>
  <si>
    <t>.60001050201100000510</t>
  </si>
  <si>
    <t>.60001050200000000600</t>
  </si>
  <si>
    <t>.60001050201100000610</t>
  </si>
  <si>
    <t xml:space="preserve">Дотации на выравнивание бюджетной обеспеченности. </t>
  </si>
  <si>
    <t>наименование показателей бюджетной</t>
  </si>
  <si>
    <t>Жилищно коммунальное хозяйство</t>
  </si>
  <si>
    <t xml:space="preserve"> Социальная  политика</t>
  </si>
  <si>
    <t xml:space="preserve"> Пенсионное обеспечение  </t>
  </si>
  <si>
    <t>Культура</t>
  </si>
  <si>
    <t>КБК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</si>
  <si>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</si>
  <si>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</si>
  <si>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</si>
  <si>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</si>
  <si>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</si>
  <si>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</si>
  <si>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</t>
  </si>
  <si>
    <t>Код экономич классиф</t>
  </si>
  <si>
    <t>000</t>
  </si>
  <si>
    <t>00</t>
  </si>
  <si>
    <t>0000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</si>
  <si>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</si>
  <si>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</si>
  <si>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</si>
  <si>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</si>
  <si>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</si>
  <si>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</si>
  <si>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040</t>
  </si>
  <si>
    <t>05</t>
  </si>
  <si>
    <t>НАЛОГИ НА СОВОКУПНЫЙ ДОХОД</t>
  </si>
  <si>
    <t>1</t>
  </si>
  <si>
    <t>03</t>
  </si>
  <si>
    <t>06</t>
  </si>
  <si>
    <t>НАЛОГИ НА ИМУЩЕСТВО</t>
  </si>
  <si>
    <t>030</t>
  </si>
  <si>
    <t>10</t>
  </si>
  <si>
    <t>Земельный налог</t>
  </si>
  <si>
    <t>010</t>
  </si>
  <si>
    <t>013</t>
  </si>
  <si>
    <t>163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</si>
  <si>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</si>
  <si>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</si>
  <si>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</si>
  <si>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09</t>
  </si>
  <si>
    <t>045</t>
  </si>
  <si>
    <t>600</t>
  </si>
  <si>
    <t>2</t>
  </si>
  <si>
    <t>БЕЗВОЗМЕЗДНЫЕ ПОСТУПЛЕНИЯ</t>
  </si>
  <si>
    <t>151</t>
  </si>
  <si>
    <t>001</t>
  </si>
  <si>
    <t>ВСЕГО  ДОХОДОВ:</t>
  </si>
  <si>
    <t xml:space="preserve"> </t>
  </si>
  <si>
    <t>Другие общегосударственные вопросы</t>
  </si>
  <si>
    <t>Главный администратор</t>
  </si>
  <si>
    <t xml:space="preserve">Культура, кинематография  </t>
  </si>
  <si>
    <t xml:space="preserve">Культура, кинематография </t>
  </si>
  <si>
    <t>Условно утвержденные расходы</t>
  </si>
  <si>
    <t>наим показателей бюджетной классификации</t>
  </si>
  <si>
    <t>Резервные фонды</t>
  </si>
  <si>
    <t>№ п/п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</si>
  <si>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</si>
  <si>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</si>
  <si>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>.60001000000000000000</t>
  </si>
  <si>
    <t xml:space="preserve">Изменение остатков средств </t>
  </si>
  <si>
    <t>Уменьшение  остатков средств бюджетов</t>
  </si>
  <si>
    <t>.60001050201000000600</t>
  </si>
  <si>
    <t>1000</t>
  </si>
  <si>
    <t>НАЛОГОВЫЕ И НЕНАЛОГОВЫЕ ДОХОДЫ</t>
  </si>
  <si>
    <t>Налог на имущество физических лиц</t>
  </si>
  <si>
    <t>*</t>
  </si>
  <si>
    <t>100</t>
  </si>
  <si>
    <t>230</t>
  </si>
  <si>
    <t>240</t>
  </si>
  <si>
    <t>250</t>
  </si>
  <si>
    <t>260</t>
  </si>
  <si>
    <t>14</t>
  </si>
  <si>
    <t>430</t>
  </si>
  <si>
    <t>НАЛОГИ НА ТОВАРЫ (РАБОТЫ, УСЛУГИ), РЕАЛИЗУЕМЫЕ НА ТЕРРИТОРИИ РОССИЙСКОЙ ФЕДЕРАЦИИ,</t>
  </si>
  <si>
    <t>Национальная экономика</t>
  </si>
  <si>
    <t xml:space="preserve">Транспорт                                  </t>
  </si>
  <si>
    <t>Национальная безопасность и правоохранительная деятельность</t>
  </si>
  <si>
    <t>Расходы на выплату персоналу государственных (муниципальных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</si>
  <si>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</si>
  <si>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</si>
  <si>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муниципального  образования</t>
  </si>
  <si>
    <t>0103</t>
  </si>
  <si>
    <t>Каратузский сельский Совет депутатов</t>
  </si>
  <si>
    <t>МБУК "Каратузская поселенческая библиотека им. Г.Г. Каратаева"</t>
  </si>
  <si>
    <t>Функционирование Правительства РФ,высших исполнительных органов государственной власти субъектов РФ, местных администраций</t>
  </si>
  <si>
    <t>0104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</si>
  <si>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</si>
  <si>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</si>
  <si>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</si>
  <si>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0113</t>
  </si>
  <si>
    <t>Социальное обеспечение  и иные выплаты населению</t>
  </si>
  <si>
    <t>1001</t>
  </si>
  <si>
    <t>Публичные нормативные социальные выплаты гражданам</t>
  </si>
  <si>
    <t>310</t>
  </si>
  <si>
    <t>300</t>
  </si>
  <si>
    <t>0300</t>
  </si>
  <si>
    <t>Функционирование  высшего  должностного лица   субъекта Российской Федерации  и муниципального образования</t>
  </si>
  <si>
    <t>Функционирование законодательных(представительных)органов государственной власти и представительных органов муниципального образования</t>
  </si>
  <si>
    <t>0310</t>
  </si>
  <si>
    <t>0400</t>
  </si>
  <si>
    <t>0408</t>
  </si>
  <si>
    <t>0409</t>
  </si>
  <si>
    <t>0111</t>
  </si>
  <si>
    <t>Обеспечение пожарной безопасности</t>
  </si>
  <si>
    <t>Транспорт</t>
  </si>
  <si>
    <t>800</t>
  </si>
  <si>
    <t>Иные бюджетные ассигнования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</si>
  <si>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</si>
  <si>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</si>
  <si>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</si>
  <si>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0800</t>
  </si>
  <si>
    <t>0801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</si>
  <si>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</si>
  <si>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</si>
  <si>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</si>
  <si>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МБУК "Каратузский культурно-досуговый центр "Спутник"</t>
  </si>
  <si>
    <t>0500</t>
  </si>
  <si>
    <t>0501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</si>
  <si>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</si>
  <si>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</si>
  <si>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администрация Каратузского сельсовета</t>
  </si>
  <si>
    <t>Код ведомства</t>
  </si>
  <si>
    <t xml:space="preserve">Доходы от продажи земельных участков,государственная собственность на которые не разграничена </t>
  </si>
  <si>
    <t>121</t>
  </si>
  <si>
    <t>244</t>
  </si>
  <si>
    <t>243</t>
  </si>
  <si>
    <t xml:space="preserve"> 0503</t>
  </si>
  <si>
    <t>0503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</si>
  <si>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</si>
  <si>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</si>
  <si>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</si>
  <si>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</si>
  <si>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9010021</t>
  </si>
  <si>
    <t>9000000</t>
  </si>
  <si>
    <t>9010000</t>
  </si>
  <si>
    <t>9020000</t>
  </si>
  <si>
    <t>9020021</t>
  </si>
  <si>
    <t>9030000</t>
  </si>
  <si>
    <t>9030021</t>
  </si>
  <si>
    <t>0810061</t>
  </si>
  <si>
    <t>0800000</t>
  </si>
  <si>
    <t>9030024</t>
  </si>
  <si>
    <t>0820061</t>
  </si>
  <si>
    <t>0500000</t>
  </si>
  <si>
    <t>0510000</t>
  </si>
  <si>
    <t>0520000</t>
  </si>
  <si>
    <t>0310001</t>
  </si>
  <si>
    <t>0310000</t>
  </si>
  <si>
    <t>0300000</t>
  </si>
  <si>
    <t>0330000</t>
  </si>
  <si>
    <t>0320000</t>
  </si>
  <si>
    <t>0400000</t>
  </si>
  <si>
    <t>0410000</t>
  </si>
  <si>
    <t>0420000</t>
  </si>
  <si>
    <t>0420006</t>
  </si>
  <si>
    <t>0410005</t>
  </si>
  <si>
    <t>0330002</t>
  </si>
  <si>
    <t>0320003</t>
  </si>
  <si>
    <t>0520004</t>
  </si>
  <si>
    <t>0430007</t>
  </si>
  <si>
    <t>0430000</t>
  </si>
  <si>
    <t>0510010</t>
  </si>
  <si>
    <t>0510009</t>
  </si>
  <si>
    <t>0510008</t>
  </si>
  <si>
    <t>0100</t>
  </si>
  <si>
    <t>ДОХОДЫ ОТ ПРОДАЖИ МАТЕРИАЛЬНЫХ И НЕМАТЕРИАЛЬНЫХ АКТИВОВ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</si>
  <si>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</si>
  <si>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</si>
  <si>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</si>
  <si>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</si>
  <si>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003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</si>
  <si>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</si>
  <si>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</si>
  <si>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Фукционирование администрации Каратузского сельсовета в рамках непрограммных расходов</t>
  </si>
  <si>
    <t>Руководство и управление в сфере установленных функций органов местного самоуправления по Каратузскому сельскому Совету депутатов в рамках непрограммных расходов органов месного самоуправления</t>
  </si>
  <si>
    <t xml:space="preserve">Расходы на выполнение государственных полномочий по созданию и обеспечению деятельности административных комиссий, в рамках не програмных расходов органов местного самоуправления </t>
  </si>
  <si>
    <t xml:space="preserve">Доплата к пенсиям </t>
  </si>
  <si>
    <t>Фонд оплаты труда государственных (муниципальных) органов и взносы по обязательному социальному страхованию</t>
  </si>
  <si>
    <t>9037514</t>
  </si>
  <si>
    <t>0000000</t>
  </si>
  <si>
    <t>Иные выплаты персоналу государственных (муниципальны) органов, за исключением фонда оплаты труда</t>
  </si>
  <si>
    <t>122</t>
  </si>
  <si>
    <t>Межбюджетные трансферты общего характера</t>
  </si>
  <si>
    <t>1400</t>
  </si>
  <si>
    <t>Прочие межбюджетные трансферты общего характера бюджетам субъектов РФ и муниципальных образований</t>
  </si>
  <si>
    <t>1403</t>
  </si>
  <si>
    <t>Расходы на осуществление переданных полномочий поселения ревизионной комиссии Каратузского района по  осуществлению внешнего  муниципального финансового контроля в рамках непрограммных расходов органов местного самоуправления</t>
  </si>
  <si>
    <t>9030023</t>
  </si>
  <si>
    <t>Межбюджетные трансферты</t>
  </si>
  <si>
    <t>500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</si>
  <si>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</si>
  <si>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</si>
  <si>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 (муниципальной) собственности</t>
  </si>
  <si>
    <t>521</t>
  </si>
  <si>
    <t>414</t>
  </si>
  <si>
    <t>400</t>
  </si>
  <si>
    <t>410</t>
  </si>
  <si>
    <t>Капитальные вложения  в объекты недвижимости имущества государственной (муниципальной 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</si>
  <si>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</si>
  <si>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 ) собственности</t>
  </si>
  <si>
    <t>Доходы бюджета на 2015 г.</t>
  </si>
  <si>
    <t>999</t>
  </si>
  <si>
    <t>7555</t>
  </si>
  <si>
    <t>Субсидии бюджетам бюджетной системы Российской Федерации (межбюджетные субсидии)</t>
  </si>
  <si>
    <t>Прочие субсидии</t>
  </si>
  <si>
    <t>Другие  вопросы в области национальной экономики</t>
  </si>
  <si>
    <t>0412</t>
  </si>
  <si>
    <t>Обеспечение выборов и референдумов</t>
  </si>
  <si>
    <t>0107</t>
  </si>
  <si>
    <t>880</t>
  </si>
  <si>
    <t>Специальные расходы</t>
  </si>
  <si>
    <t>9040021</t>
  </si>
  <si>
    <t>Здравоохранение</t>
  </si>
  <si>
    <t>0900</t>
  </si>
  <si>
    <t>Другие вопросы в области здравоохранения</t>
  </si>
  <si>
    <t>0909</t>
  </si>
  <si>
    <t>Расходы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</si>
  <si>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9037555</t>
  </si>
  <si>
    <t>Софинансирование расходов 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</si>
  <si>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Иные выплаты персоналу государственных (муниципальных) органов , за исключением фонда оплаты труда</t>
  </si>
  <si>
    <t>Подпрограмма "Защита населения и территории Каратузского сельсовета от чрезвычайных ситуаций природного и техногенного характера, на 2014-2017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</si>
  <si>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</si>
  <si>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Подпрограмма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2014-2017 годы"</t>
  </si>
  <si>
    <t>Приобретение антитеррористических стендов в рамках подпрограммы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2014-2017 годы" 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</si>
  <si>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Осуществление предуприждения и ликвидации последствий паводка в затапливаемых районах муниципального образования в рамках подпрограммы "Защита населения и территории Каратузского сельсовета от чрезвычайных ситуаций природного и техногенного характера, на 2014-2017 годы"муниципальной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</si>
  <si>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</si>
  <si>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Подпрограмма "Обеспечение пожарной безопасности территории Каратузского сельсовета на 2014-2017 годы"</t>
  </si>
  <si>
    <t>Обеспечение пожарной безопасности Каратузского сельсовета в рамках подпрограммы "Обеспечение пожарной безопасности территории Каратузского сельсовета на 2014-2017 годы",муниципальной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</si>
  <si>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Муниципальная программа "Дорожная деятельность в отношении автомобильных дорог местного значения Каратузского сельсовета" на 2014 - 2017 годы</t>
  </si>
  <si>
    <t>Подпрограмма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2014 - 2017 годы</t>
  </si>
  <si>
    <t>Дотирование убыточных маршрутов путем предоставления субсидий перевозчикам в рамках подпрограммы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</t>
  </si>
  <si>
    <t>Подпрограмма " Обеспечение безопасности дорожного движения на территории Каратузского сельсовета" на 2014 - 2017 годы</t>
  </si>
  <si>
    <t xml:space="preserve">Организация мероприятий по профилактике (предуприждению ) опасного поведения участников дорожного движения и работ по повышению уровня эксплуатационного состояния дорог местного значения в рамках подпрограммы  " Обеспечение безопасности дорожного движения на территории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</t>
  </si>
  <si>
    <t>Подпрограмма "Развитие и модернизация улично-дорожной сети  Каратузского сельсовета" на 2014 - 2017 годы</t>
  </si>
  <si>
    <t>Модернизация, реконструкция , капитальный ремонт автомобильных дорог общего пользования местного значения сельского поселения 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</t>
  </si>
  <si>
    <t>Муниципальная программа "Создание условий для  обеспечения и повышения комфортности проживания граждан на территории Каратузского сельсовета" на 2014 - 2017 годы</t>
  </si>
  <si>
    <t>Подпрограмма "Организация благоустройства, сбора, вывоза бытовых отходов и мусора на территории Каратузского сельсовета" на 2014 - 2017 годы</t>
  </si>
  <si>
    <t>Содержание автомобильных дорог общего пользования местного значения и дворовых проездов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</si>
  <si>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Планировка территории микрорайона "Южный", квартал "Российский"  в рамках подпрограммы    "Организация благоустройства, сбора, вывоза бытовых отходов и мусора на территории Каратузского сельсовета" на 2014- 2017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</si>
  <si>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Муниципальная программа "Создание условий для обеспечения и повышения комфортности проживания граждан на территории Каратузского сельсовета" на 2014 - 2017 годы</t>
  </si>
  <si>
    <t>Подпрограмма "Организация ремонта муниципального жилищного фонда " на 2014 - 2017 годы</t>
  </si>
  <si>
    <t>Капитальный ремонт муниципального жилога фонда в рамках подпрограммы "Организация ремонта муниципального жилищного фонда 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</si>
  <si>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Мероприяти по благоустройству Каратузского сельсовета 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</si>
  <si>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Улучшение обеспечения уличным освещением населения муниципального образования Каратузский сельсовет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</si>
  <si>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Приведение в качественное состояние элементов благоустройства территории Каратузского сельсовета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</si>
  <si>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Муниципальная программа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</si>
  <si>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Подпрограмма "Создание условий для поддержки и развития культурного потенциала на территории Каратузского сельсовета" на 2014 - 2017 годы</t>
  </si>
  <si>
    <t>Обеспечение деятельности ( оказание услуг) подведомственных учреждений  в рамках подпрограммы "Создание условий для поддержки и развития культурного потенциала на территории Каратузского сельсовета" на 2014 - 2017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</si>
  <si>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Подпрограмма "Организация библиотечного обслуживания населения, комплектование и сохранность библиотечных фондов Каратузского сельсовета" на 2014 - 2017 г.г.</t>
  </si>
  <si>
    <t>Обеспечение деятельности ( оказание услуг) подведомственных учреждений  в рамках подпрограммы "Организация библиотечного обслуживания населения, комплектование и сохранность библиотечных фондов Каратузского сельсовета" на 2014 -2017 г.г.,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</si>
  <si>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 xml:space="preserve">Прочие доходы  от использования имущества и прав,  находящихся в государственной и муниципальной собственности (за исключением имущества   бюджетных и автономных учреждений, а также имущества государственных 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</si>
  <si>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</si>
  <si>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 в государственной и муниципальной собственности </t>
  </si>
  <si>
    <t xml:space="preserve">Единый сельскохозяйственный налог </t>
  </si>
  <si>
    <t xml:space="preserve"> 0500</t>
  </si>
  <si>
    <t xml:space="preserve"> 0501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</si>
  <si>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 , местных администраций</t>
  </si>
  <si>
    <t>Прочие межбюджетные трансферты общего характера бюджетам субъектов Российской Федерации  и муниципальных образований</t>
  </si>
  <si>
    <t>9040000</t>
  </si>
  <si>
    <t>Функционирование  местных администраций в организации  выборов органов местного самоуправления</t>
  </si>
  <si>
    <t>9030028</t>
  </si>
  <si>
    <t>0510012</t>
  </si>
  <si>
    <t>Уточненный план на 2015 год</t>
  </si>
  <si>
    <t>Сумма на 2015 год</t>
  </si>
  <si>
    <t>тыс.руб.</t>
  </si>
  <si>
    <t>Раздел подраздел</t>
  </si>
  <si>
    <t>Целевая статья</t>
  </si>
  <si>
    <t>Вид расходов</t>
  </si>
  <si>
    <t>раздел подраздел</t>
  </si>
  <si>
    <t>Пояснительная записка</t>
  </si>
  <si>
    <t>руб.</t>
  </si>
  <si>
    <t>9030022</t>
  </si>
  <si>
    <t>0510011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</si>
  <si>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</si>
  <si>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 xml:space="preserve"> Акцизы по подакцизным товарам (продукции), производимым на территории Российской Федерации
</t>
  </si>
  <si>
    <t>Доходы от уплаты акцизов на дизельное топливо,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</si>
  <si>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</si>
  <si>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 xml:space="preserve">Доходы от уплаты акцизов на автомобильный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</si>
  <si>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 xml:space="preserve">Доходы от уплаты акцизов на прямогонный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</si>
  <si>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</si>
  <si>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 и муниципальных образований.</t>
  </si>
  <si>
    <t>Дотации бюджетам сельских поселений на выравнивание бюджетной обеспеченности</t>
  </si>
  <si>
    <t xml:space="preserve"> Дотации бюджетам на поддержку мер по обеспечению сбалансированности бюджетов
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</si>
  <si>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</si>
  <si>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</si>
  <si>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850</t>
  </si>
  <si>
    <t>852</t>
  </si>
  <si>
    <t>Уплата налогов, сборов и иных платежей</t>
  </si>
  <si>
    <t>Уплата прочих налогов, сборов и иных платежей</t>
  </si>
  <si>
    <t>0505</t>
  </si>
  <si>
    <t>9030029</t>
  </si>
  <si>
    <t>Другие вопросы в области жилищно-коммунального хозяйства</t>
  </si>
  <si>
    <t xml:space="preserve">Расходы на уплату взносов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</si>
  <si>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</si>
  <si>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</si>
  <si>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По коду</t>
  </si>
  <si>
    <t>Земельный налог, взимаемый по ставкам, установленным  в соответствии с подпунктом 1 пункта 1 статьи 394 Налогового Кодекса Российской Федерации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</si>
  <si>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</si>
  <si>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020</t>
  </si>
  <si>
    <t>Земельный налог, взимаемый по ставкам,  установленным  в соответствии с подпунктом 2 пункта 1 статьи 394 Налогового Кодекса Российской Федерации</t>
  </si>
  <si>
    <t>023</t>
  </si>
  <si>
    <t xml:space="preserve">Земельный налог, взимаемый по ставкам, установленным в соответствии с подпунктом 2 пункта 1 статьи 394  Налогового Кодекса Российской Федерации и применяемым к объектам налогообложения, распорложенным в границах поселений </t>
  </si>
  <si>
    <t>руб</t>
  </si>
  <si>
    <t xml:space="preserve"> Прочая закупка товаров, работ и услуг для обеспечения государственных (муниципальных) нужд</t>
  </si>
  <si>
    <t>0517508</t>
  </si>
  <si>
    <t>Расходы на содержание автомобильных дорог общего пользования местного значения городских округов, городских и сельских поселений, 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</si>
  <si>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бюджета, 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</si>
  <si>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0437594</t>
  </si>
  <si>
    <t xml:space="preserve"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поселений,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
</t>
  </si>
  <si>
    <t>7508</t>
  </si>
  <si>
    <t>7594</t>
  </si>
  <si>
    <t xml:space="preserve">Субсидия на содержание автомобильных дорог общего пользования местного значения городских округов, городских и сельских поселений  </t>
  </si>
  <si>
    <t>Субсидия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</t>
  </si>
  <si>
    <t>Расходы на выплату персоналу государственных (муниципальных органов)</t>
  </si>
  <si>
    <t xml:space="preserve">Приложение № 4  </t>
  </si>
  <si>
    <t xml:space="preserve">                        Приложение  № 3</t>
  </si>
  <si>
    <t>Приложение № 2</t>
  </si>
  <si>
    <t>1. Увеличен план по коду доходов</t>
  </si>
  <si>
    <t>Иные межбюджетные трансферты</t>
  </si>
  <si>
    <t>540</t>
  </si>
  <si>
    <t>1021</t>
  </si>
  <si>
    <t>9031021</t>
  </si>
  <si>
    <t xml:space="preserve">Расходы бюджетов поселений  на частичное  финансирование  (возмещение) расходов на региональные выплаты  и выплаты, обеспечивающие  уровень заработной платы  работников  бюджетной сферы не ниже размера  минимальной заработной платы (минимального размера оплаты труда)  в рамках  непрограммных расходов органов местного самоуправления </t>
  </si>
  <si>
    <t xml:space="preserve">Расходы бюджетов поселений  на частичное  финансирование  (возмещение) расходов на региональные выплаты  и выплаты, обеспечивающие  уровень заработной платы  работников  бюджетной сферы не ниже размера  минимальной заработной платы (минимального размера оплаты труда)  в рамках  подпрограммы "Организация благоустройства, сбора, вывоза бытовых отходов и мусора на территории Каратузского сельсовета" на 2014 - 2016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2014 - 2016 годы </t>
  </si>
  <si>
    <t>0511021</t>
  </si>
  <si>
    <t>04</t>
  </si>
  <si>
    <t xml:space="preserve">Иные межбюджетные трансферты </t>
  </si>
  <si>
    <t>Прочие межбюджетные трансферты передаваемые бюджетам  сельских поселений</t>
  </si>
  <si>
    <t>2721</t>
  </si>
  <si>
    <t>043</t>
  </si>
  <si>
    <t xml:space="preserve">Земельный налог 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</si>
  <si>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</si>
  <si>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</si>
  <si>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</si>
  <si>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 xml:space="preserve">Субсидии бюджетным учреждениям на иные цели </t>
  </si>
  <si>
    <t>612</t>
  </si>
  <si>
    <t>0825148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</si>
  <si>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</si>
  <si>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сельских поселений на организацию и проведение аккарицидных обработок мест массового отдыха населения</t>
  </si>
  <si>
    <t>Доходы от продажи земельных участков,государственная собственность на которые не разграничена и которые расположены в границах сельских  поселений</t>
  </si>
  <si>
    <t>Субсидии бюджетам сельских 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</si>
  <si>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Субвенции бюджетам  сссельских поселений на выполнение  государственных полномочий по созданию и обеспечению  деятельности  административных комиссий</t>
  </si>
  <si>
    <t>Иные межбюджетные трансферты на поддержку мер по обеспечению сбалансированности бюджетов сельских поселений</t>
  </si>
  <si>
    <t>025</t>
  </si>
  <si>
    <t>Доходы получаемые в виде арендной платы, а также средства от продажи права на заключение договоров аренды на эемли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</si>
  <si>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</si>
  <si>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053</t>
  </si>
  <si>
    <t>Иные 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</si>
  <si>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 за счет  средств местного бюджета,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
</t>
  </si>
  <si>
    <t>0430031</t>
  </si>
  <si>
    <t>Субсидии на иные цели на государственную поддержку лучших работников муниципальных учреждений культуры в рамках  подпрограммы  "Организация библиотечного обслуживания населения, комплектование и сохранность библиотечных фондов Каратузского сельсовета" на 2014 -2017 г.г.,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</si>
  <si>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0815148</t>
  </si>
  <si>
    <t xml:space="preserve"> 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</si>
  <si>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0821021</t>
  </si>
  <si>
    <t>600 2 02 02  999 10 1021 151</t>
  </si>
  <si>
    <t xml:space="preserve">По коду </t>
  </si>
  <si>
    <t>Руководство и управление в сфере установленных функций  органов местного самоуправленияв рамках непрограммных расходов органов местного самоуправления</t>
  </si>
  <si>
    <t>Расходы бюджетов поселений  на частичное  финансирование  (возмещение) расходов на региональные выплаты  и выплаты, обеспечивающие  уровень заработной платы  работников  бюджетной сферы не ниже размера  минимальной заработной платы (минимального размера оплаты труда),в рамках подпрограммы "Организация библиотечного обслуживания населения, комплектование и сохранность библиотечных фондов Каратузского сельсовета" на 2014 - 2017 г.г., муниципальной программы"Создание условий для организации досуга и обеспечение жителей  Каратузского сельсовета услугами культурно-досуговых учреждений" на 2014 - 2017 годы.</t>
  </si>
  <si>
    <t>182 1 06 06 033 10 1000 110</t>
  </si>
  <si>
    <t>182 1 06 06 043 10 1000 110</t>
  </si>
  <si>
    <t xml:space="preserve">                                                                                                                                                                                   </t>
  </si>
  <si>
    <t xml:space="preserve">  Дотации бюджетам сельских поселений на поддержку мер по обеспечению сбалансированности бюджетов
</t>
  </si>
  <si>
    <t>к решению Каратузского сельского Совета депутатов от  29 .12.2015г. №    Р - 15 "О внесении изменений в решение  от  28.11.2014 № 25-149 "О бюджете Каратузского сельсовета на 2015 год   и плановый период 2016-2017 годов "</t>
  </si>
  <si>
    <t>0811021</t>
  </si>
  <si>
    <t>182 1 06 01 030 10 0000 110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</si>
  <si>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</si>
  <si>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600 0104 9031021 121</t>
  </si>
  <si>
    <t xml:space="preserve">600 0503 0511021 121 </t>
  </si>
  <si>
    <t>600 0801 0820061 611</t>
  </si>
  <si>
    <t>600 0801 0811021 611</t>
  </si>
  <si>
    <t xml:space="preserve">Расходы бюджетов поселений  на частичное  финансирование  (возмещение) расходов на региональные выплаты  и выплаты, обеспечивающие  уровень заработной платы  работников  бюджетной сферы не ниже размера  минимальной заработной платы (минимального размера оплаты труда)  в рамках  подпрограммы "Организация благоустройства, сбора, вывоза бытовых отходов и мусора на территории Каратузского сельсовета" на 2014 - 2016 годы, муниципальной программы "Создание условий для обеспечения и повышения комфортности проживания граждан  </t>
  </si>
  <si>
    <t>Обеспечение деятельности ( оказание услуг) подведомственных учреждений  в рамках подпрограммы "Создание условий для поддержки и развития культурного потенциала на территории Каратузского сельсовета" на 2014 - 2017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 Вид расходов: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</si>
  <si>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бюджетов поселений  на частичное  финансирование  (возмещение) расходов на региональные выплаты  и выплаты, обеспечивающие  уровень заработной платы  работников  бюджетной сферы не ниже размера  минимальной заработной платы (минимального размера оплаты труда),  в рамках подпрограммы "Организация библиотечного обслуживания населения, комплектование и сохранность библиотечных фондов Каратузского сельсовета" на 2014 -2017 г.г.,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</si>
  <si>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600 0801 0821021 611</t>
  </si>
  <si>
    <t>Расходы бюджетов поселений  на частичное  финансирование  (возмещение) расходов на региональные выплаты  и выплаты, обеспечивающие  уровень заработной платы  работников  бюджетной сферы не ниже размера  минимальной заработной платы (минимального размера оплаты труда),в рамках подпрограммы "Организация библиотечного обслуживания населения, комплектование и сохранность библиотечных фондов Каратузского сельсовета" на 2014 - 2017 г.г., муниципальной программы"Создание условий для организации досуга и обеспечение жителей  Каратузского сельсовета услугами культурно-досуговых учреждений" на 2014 - 2017 годы. Вид расходов: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</si>
  <si>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бюджетов поселений  на частичное  финансирование  (возмещение) расходов на региональные выплаты  и выплаты, обеспечивающие  уровень заработной платы  работников  бюджетной сферы не ниже размера  минимальной заработной платы (минимального размера оплаты труда), в рамках подпрограммы "Организация библиотечного обслуживания населения, комплектование и сохранность библиотечных фондов Каратузского сельсовета" на 2014 - 2017 г.г.,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годы. ( Вид расходов: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</si>
  <si>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 органов местного самоуправленияв рамках непрограммных расходов органов местного самоуправления. (Вид расходов: Прочая закупка товаров, работ и услуг для обеспечения государственных (муниципальных) нужд)</t>
  </si>
  <si>
    <t xml:space="preserve">руб. </t>
  </si>
  <si>
    <t>2. Увеличен план по коду расходов</t>
  </si>
  <si>
    <t>600 0104 9030021 244</t>
  </si>
  <si>
    <t>к Решению Каратузского сельского Совета депутатов от  31.12.2015г. № Р-15 "О внесении изменений в Решение Каратузского сельского Совета депутатов от 28.11.2014 № 25-149 "О бюджете Каратузского сельсовета на 2015 год и плановый период 2016-2017 годов"</t>
  </si>
  <si>
    <t>Источники внутреннего финансирования дефицита бюджета Каратузского сельсовета на 2015 год  и плановый период 2016-2017 годов</t>
  </si>
  <si>
    <t xml:space="preserve"> Доходы бюджета Каратузского сельсовета на 2015 год и плановый период 2016 -2017гг.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</si>
  <si>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</si>
  <si>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</si>
  <si>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</t>
  </si>
  <si>
    <t xml:space="preserve"> Прочие межбюджетные трансферты,
 передаваемые бюджетам</t>
  </si>
  <si>
    <t>Распределение расходов бюджета Каратузского сельсовета по разделам и подразделам классификации расходов бюджетов Российской Федерации    на 2015 год и плановый период 2016-2017 годов</t>
  </si>
  <si>
    <t xml:space="preserve">Ведомственная структура расходов бюджета Каратузского сельсовета  на 2015 год                                        </t>
  </si>
  <si>
    <t>Функционирование  высшего  должностного лица субъекта РФ и муниципального образования</t>
  </si>
  <si>
    <t>Организация выборов органов местного самоуправления</t>
  </si>
  <si>
    <t>3. Перераспределены бюджетные обязательства с разделов, подразделов, видов расходов бюджетной классификации</t>
  </si>
  <si>
    <t xml:space="preserve">600 0503 0511008 244 </t>
  </si>
  <si>
    <t xml:space="preserve">600 0503 0511009 244 </t>
  </si>
  <si>
    <t>Улучшение обеспечения уличным освещением населения муниципального образования Каратузский сельсовет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 (Вид расходов: Прочая закупка товаров, работ и услуг для обеспечения государственных (муниципальных) нужд)</t>
  </si>
  <si>
    <t>Приведение в качественное состояние элементов благоустройства территории Каратузского сельсовета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 (Вид расходов:  Прочая закупка товаров, работ и услуг для обеспечения государственных (муниципальных) нужд)</t>
  </si>
  <si>
    <t>Главный бухгалтер</t>
  </si>
  <si>
    <t>Л.И.Адольф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</si>
</sst>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"/>
    <numFmt numFmtId="176" formatCode="?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2"/>
    </font>
    <font>
      <sz val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3" fontId="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6" fillId="0" borderId="13" xfId="0" applyFont="1" applyFill="1" applyBorder="1" applyAlignment="1" applyProtection="1">
      <alignment vertical="justify" wrapText="1"/>
      <protection/>
    </xf>
    <xf numFmtId="0" fontId="1" fillId="0" borderId="12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 applyProtection="1">
      <alignment horizontal="justify" vertical="justify" wrapText="1"/>
      <protection/>
    </xf>
    <xf numFmtId="0" fontId="6" fillId="0" borderId="13" xfId="0" applyFont="1" applyBorder="1" applyAlignment="1">
      <alignment vertical="justify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justify" wrapText="1"/>
    </xf>
    <xf numFmtId="0" fontId="6" fillId="0" borderId="13" xfId="0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Border="1" applyAlignment="1" applyProtection="1">
      <alignment vertical="justify" wrapText="1"/>
      <protection/>
    </xf>
    <xf numFmtId="49" fontId="6" fillId="0" borderId="13" xfId="0" applyNumberFormat="1" applyFont="1" applyFill="1" applyBorder="1" applyAlignment="1" applyProtection="1">
      <alignment horizontal="center" vertical="justify" wrapText="1"/>
      <protection/>
    </xf>
    <xf numFmtId="2" fontId="6" fillId="0" borderId="13" xfId="0" applyNumberFormat="1" applyFont="1" applyBorder="1" applyAlignment="1">
      <alignment vertical="justify" wrapText="1"/>
    </xf>
    <xf numFmtId="49" fontId="6" fillId="0" borderId="13" xfId="0" applyNumberFormat="1" applyFont="1" applyBorder="1" applyAlignment="1" applyProtection="1">
      <alignment horizontal="center" vertical="justify" wrapText="1"/>
      <protection/>
    </xf>
    <xf numFmtId="49" fontId="6" fillId="0" borderId="13" xfId="0" applyNumberFormat="1" applyFont="1" applyFill="1" applyBorder="1" applyAlignment="1" applyProtection="1">
      <alignment horizontal="center" vertical="justify" wrapText="1"/>
      <protection locked="0"/>
    </xf>
    <xf numFmtId="49" fontId="6" fillId="0" borderId="13" xfId="0" applyNumberFormat="1" applyFont="1" applyFill="1" applyBorder="1" applyAlignment="1">
      <alignment horizontal="right" vertical="justify" wrapText="1"/>
    </xf>
    <xf numFmtId="0" fontId="9" fillId="0" borderId="13" xfId="0" applyFont="1" applyFill="1" applyBorder="1" applyAlignment="1" applyProtection="1">
      <alignment horizontal="center" vertical="justify" wrapText="1"/>
      <protection/>
    </xf>
    <xf numFmtId="0" fontId="1" fillId="0" borderId="13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vertical="top" wrapText="1"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vertical="top" wrapText="1" shrinkToFit="1"/>
      <protection/>
    </xf>
    <xf numFmtId="0" fontId="6" fillId="0" borderId="13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/>
    </xf>
    <xf numFmtId="0" fontId="2" fillId="0" borderId="21" xfId="0" applyFont="1" applyFill="1" applyBorder="1" applyAlignment="1">
      <alignment wrapText="1"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justify" vertical="top" wrapText="1"/>
      <protection/>
    </xf>
    <xf numFmtId="0" fontId="6" fillId="0" borderId="13" xfId="0" applyFont="1" applyFill="1" applyBorder="1" applyAlignment="1">
      <alignment vertical="justify" wrapText="1"/>
    </xf>
    <xf numFmtId="0" fontId="6" fillId="0" borderId="12" xfId="0" applyFont="1" applyFill="1" applyBorder="1" applyAlignment="1">
      <alignment vertical="justify" wrapText="1"/>
    </xf>
    <xf numFmtId="0" fontId="1" fillId="0" borderId="22" xfId="0" applyFont="1" applyBorder="1" applyAlignment="1">
      <alignment/>
    </xf>
    <xf numFmtId="2" fontId="8" fillId="0" borderId="13" xfId="0" applyNumberFormat="1" applyFont="1" applyBorder="1" applyAlignment="1">
      <alignment vertical="justify" wrapText="1"/>
    </xf>
    <xf numFmtId="2" fontId="7" fillId="0" borderId="13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6" fillId="0" borderId="22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2" fontId="6" fillId="0" borderId="22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2" fontId="6" fillId="0" borderId="21" xfId="0" applyNumberFormat="1" applyFont="1" applyFill="1" applyBorder="1" applyAlignment="1">
      <alignment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6" fillId="0" borderId="22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3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center" vertical="justify" wrapText="1"/>
      <protection/>
    </xf>
    <xf numFmtId="2" fontId="6" fillId="0" borderId="13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vertical="justify" wrapText="1"/>
    </xf>
    <xf numFmtId="49" fontId="5" fillId="0" borderId="0" xfId="0" applyNumberFormat="1" applyFont="1" applyAlignment="1">
      <alignment horizontal="center"/>
    </xf>
    <xf numFmtId="2" fontId="7" fillId="0" borderId="12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7" fillId="0" borderId="0" xfId="0" applyFont="1" applyAlignment="1" applyProtection="1">
      <alignment vertical="top" wrapText="1"/>
      <protection locked="0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justify" wrapText="1"/>
    </xf>
    <xf numFmtId="49" fontId="3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/>
    </xf>
    <xf numFmtId="0" fontId="9" fillId="0" borderId="22" xfId="0" applyFont="1" applyBorder="1" applyAlignment="1">
      <alignment horizontal="right" vertical="top" wrapText="1"/>
    </xf>
    <xf numFmtId="0" fontId="11" fillId="0" borderId="0" xfId="0" applyFont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3" fillId="0" borderId="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 applyProtection="1">
      <alignment horizontal="right" vertical="top" wrapText="1"/>
      <protection locked="0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2.625" style="0" customWidth="1"/>
    <col min="2" max="2" width="18.375" style="0" customWidth="1"/>
    <col min="3" max="3" width="40.875" style="0" customWidth="1"/>
    <col min="4" max="4" width="10.50390625" style="0" customWidth="1"/>
    <col min="5" max="5" width="10.125" style="0" customWidth="1"/>
  </cols>
  <sheetData>
    <row r="1" spans="1:5" ht="21" customHeight="1">
      <c r="A1" s="2"/>
      <c r="B1" s="21"/>
      <c r="C1" s="139" t="s">
        <v>3</v>
      </c>
      <c r="D1" s="139"/>
      <c r="E1" s="139"/>
    </row>
    <row r="2" spans="1:5" ht="48" customHeight="1">
      <c r="A2" s="2"/>
      <c r="B2" s="21"/>
      <c r="C2" s="138" t="s">
        <v>424</v>
      </c>
      <c r="D2" s="138"/>
      <c r="E2" s="138"/>
    </row>
    <row r="3" spans="1:5" ht="40.5" customHeight="1">
      <c r="A3" s="140" t="s">
        <v>425</v>
      </c>
      <c r="B3" s="140"/>
      <c r="C3" s="140"/>
      <c r="D3" s="140"/>
      <c r="E3" s="140"/>
    </row>
    <row r="4" spans="1:5" ht="12.75">
      <c r="A4" s="2"/>
      <c r="B4" s="2"/>
      <c r="C4" s="2"/>
      <c r="D4" s="20" t="s">
        <v>7</v>
      </c>
      <c r="E4" s="3"/>
    </row>
    <row r="5" spans="1:5" ht="12.75">
      <c r="A5" s="23" t="s">
        <v>6</v>
      </c>
      <c r="B5" s="30" t="s">
        <v>8</v>
      </c>
      <c r="C5" s="25" t="s">
        <v>9</v>
      </c>
      <c r="D5" s="135" t="s">
        <v>307</v>
      </c>
      <c r="E5" s="135" t="s">
        <v>306</v>
      </c>
    </row>
    <row r="6" spans="1:5" ht="12.75">
      <c r="A6" s="24" t="s">
        <v>10</v>
      </c>
      <c r="B6" s="29" t="s">
        <v>11</v>
      </c>
      <c r="C6" s="26" t="s">
        <v>12</v>
      </c>
      <c r="D6" s="136"/>
      <c r="E6" s="136"/>
    </row>
    <row r="7" spans="1:5" ht="12.75">
      <c r="A7" s="24"/>
      <c r="B7" s="29"/>
      <c r="C7" s="26" t="s">
        <v>13</v>
      </c>
      <c r="D7" s="136"/>
      <c r="E7" s="136"/>
    </row>
    <row r="8" spans="1:5" ht="12.75">
      <c r="A8" s="24"/>
      <c r="B8" s="29" t="s">
        <v>14</v>
      </c>
      <c r="C8" s="26" t="s">
        <v>15</v>
      </c>
      <c r="D8" s="136"/>
      <c r="E8" s="136"/>
    </row>
    <row r="9" spans="1:5" ht="12.75">
      <c r="A9" s="27"/>
      <c r="B9" s="31"/>
      <c r="C9" s="28" t="s">
        <v>16</v>
      </c>
      <c r="D9" s="137"/>
      <c r="E9" s="137"/>
    </row>
    <row r="10" spans="1:5" ht="20.25">
      <c r="A10" s="8">
        <v>1</v>
      </c>
      <c r="B10" s="11" t="s">
        <v>36</v>
      </c>
      <c r="C10" s="45" t="s">
        <v>101</v>
      </c>
      <c r="D10" s="95">
        <f>D11</f>
        <v>1660.880000000001</v>
      </c>
      <c r="E10" s="126">
        <f>E11</f>
        <v>651.739999999998</v>
      </c>
    </row>
    <row r="11" spans="1:5" ht="12.75">
      <c r="A11" s="8">
        <v>2</v>
      </c>
      <c r="B11" s="11" t="s">
        <v>102</v>
      </c>
      <c r="C11" s="45" t="s">
        <v>103</v>
      </c>
      <c r="D11" s="94">
        <f>D12</f>
        <v>1660.880000000001</v>
      </c>
      <c r="E11" s="127">
        <f>E12</f>
        <v>651.739999999998</v>
      </c>
    </row>
    <row r="12" spans="1:5" ht="20.25">
      <c r="A12" s="8">
        <v>3</v>
      </c>
      <c r="B12" s="9" t="s">
        <v>37</v>
      </c>
      <c r="C12" s="55" t="s">
        <v>100</v>
      </c>
      <c r="D12" s="94">
        <f>D16+D13</f>
        <v>1660.880000000001</v>
      </c>
      <c r="E12" s="127">
        <f>E16+E13</f>
        <v>651.739999999998</v>
      </c>
    </row>
    <row r="13" spans="1:5" ht="12.75">
      <c r="A13" s="8">
        <v>4</v>
      </c>
      <c r="B13" s="9" t="s">
        <v>38</v>
      </c>
      <c r="C13" s="45" t="s">
        <v>17</v>
      </c>
      <c r="D13" s="43">
        <f>D14</f>
        <v>-21736.1</v>
      </c>
      <c r="E13" s="43">
        <f>E14</f>
        <v>-36189.32</v>
      </c>
    </row>
    <row r="14" spans="1:5" ht="12.75">
      <c r="A14" s="8">
        <v>5</v>
      </c>
      <c r="B14" s="9" t="s">
        <v>39</v>
      </c>
      <c r="C14" s="45" t="s">
        <v>18</v>
      </c>
      <c r="D14" s="43">
        <f>D15</f>
        <v>-21736.1</v>
      </c>
      <c r="E14" s="43">
        <f>E15</f>
        <v>-36189.32</v>
      </c>
    </row>
    <row r="15" spans="1:5" ht="24" customHeight="1">
      <c r="A15" s="10">
        <v>6</v>
      </c>
      <c r="B15" s="9" t="s">
        <v>40</v>
      </c>
      <c r="C15" s="45" t="s">
        <v>19</v>
      </c>
      <c r="D15" s="44">
        <v>-21736.1</v>
      </c>
      <c r="E15" s="44">
        <v>-36189.32</v>
      </c>
    </row>
    <row r="16" spans="1:5" ht="12.75">
      <c r="A16" s="10">
        <v>7</v>
      </c>
      <c r="B16" s="9" t="s">
        <v>41</v>
      </c>
      <c r="C16" s="45" t="s">
        <v>104</v>
      </c>
      <c r="D16" s="43">
        <f>D17</f>
        <v>23396.98</v>
      </c>
      <c r="E16" s="43">
        <f>E17</f>
        <v>36841.06</v>
      </c>
    </row>
    <row r="17" spans="1:5" ht="12.75">
      <c r="A17" s="10">
        <v>8</v>
      </c>
      <c r="B17" s="9" t="s">
        <v>105</v>
      </c>
      <c r="C17" s="45" t="s">
        <v>20</v>
      </c>
      <c r="D17" s="43">
        <f>D18</f>
        <v>23396.98</v>
      </c>
      <c r="E17" s="43">
        <f>E18</f>
        <v>36841.06</v>
      </c>
    </row>
    <row r="18" spans="1:5" ht="20.25">
      <c r="A18" s="10">
        <v>9</v>
      </c>
      <c r="B18" s="9" t="s">
        <v>42</v>
      </c>
      <c r="C18" s="45" t="s">
        <v>21</v>
      </c>
      <c r="D18" s="44">
        <v>23396.98</v>
      </c>
      <c r="E18" s="44">
        <v>36841.06</v>
      </c>
    </row>
  </sheetData>
  <sheetProtection/>
  <mergeCells count="5">
    <mergeCell ref="E5:E9"/>
    <mergeCell ref="C2:E2"/>
    <mergeCell ref="D5:D9"/>
    <mergeCell ref="C1:E1"/>
    <mergeCell ref="A3:E3"/>
  </mergeCells>
  <printOptions/>
  <pageMargins left="1.2" right="0.5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="115" zoomScaleNormal="115" zoomScalePageLayoutView="0" workbookViewId="0" topLeftCell="A1">
      <selection activeCell="J5" sqref="J5:J7"/>
    </sheetView>
  </sheetViews>
  <sheetFormatPr defaultColWidth="9.00390625" defaultRowHeight="12.75"/>
  <cols>
    <col min="1" max="1" width="3.125" style="0" customWidth="1"/>
    <col min="2" max="2" width="3.375" style="0" customWidth="1"/>
    <col min="3" max="3" width="2.125" style="0" customWidth="1"/>
    <col min="4" max="4" width="3.00390625" style="0" customWidth="1"/>
    <col min="5" max="5" width="2.50390625" style="0" customWidth="1"/>
    <col min="6" max="6" width="3.625" style="0" customWidth="1"/>
    <col min="7" max="7" width="2.875" style="0" customWidth="1"/>
    <col min="8" max="8" width="4.50390625" style="0" customWidth="1"/>
    <col min="9" max="9" width="3.50390625" style="0" customWidth="1"/>
    <col min="10" max="10" width="41.625" style="0" customWidth="1"/>
    <col min="11" max="11" width="9.375" style="0" customWidth="1"/>
    <col min="12" max="12" width="9.125" style="0" customWidth="1"/>
  </cols>
  <sheetData>
    <row r="1" spans="1:12" ht="12.75">
      <c r="A1" s="54"/>
      <c r="B1" s="54"/>
      <c r="C1" s="54"/>
      <c r="D1" s="54"/>
      <c r="E1" s="54"/>
      <c r="F1" s="54"/>
      <c r="G1" s="54"/>
      <c r="H1" s="54"/>
      <c r="I1" s="54"/>
      <c r="J1" s="141" t="s">
        <v>360</v>
      </c>
      <c r="K1" s="141"/>
      <c r="L1" s="141"/>
    </row>
    <row r="2" spans="1:12" ht="46.5" customHeight="1">
      <c r="A2" s="54"/>
      <c r="B2" s="54"/>
      <c r="C2" s="54"/>
      <c r="D2" s="54"/>
      <c r="E2" s="54"/>
      <c r="F2" s="54"/>
      <c r="G2" s="54"/>
      <c r="H2" s="54"/>
      <c r="I2" s="54"/>
      <c r="J2" s="138" t="s">
        <v>424</v>
      </c>
      <c r="K2" s="138"/>
      <c r="L2" s="138"/>
    </row>
    <row r="3" spans="1:12" ht="11.25" customHeight="1">
      <c r="A3" s="54"/>
      <c r="B3" s="54"/>
      <c r="C3" s="54"/>
      <c r="D3" s="54"/>
      <c r="E3" s="54"/>
      <c r="F3" s="54"/>
      <c r="G3" s="54"/>
      <c r="H3" s="54"/>
      <c r="I3" s="54"/>
      <c r="J3" s="51"/>
      <c r="K3" s="54"/>
      <c r="L3" s="54"/>
    </row>
    <row r="4" spans="1:12" ht="20.25" customHeight="1">
      <c r="A4" s="142" t="s">
        <v>426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8.25" customHeight="1">
      <c r="A5" s="143" t="s">
        <v>99</v>
      </c>
      <c r="B5" s="148" t="s">
        <v>49</v>
      </c>
      <c r="C5" s="149"/>
      <c r="D5" s="149"/>
      <c r="E5" s="149"/>
      <c r="F5" s="149"/>
      <c r="G5" s="149"/>
      <c r="H5" s="149"/>
      <c r="I5" s="150"/>
      <c r="J5" s="146" t="s">
        <v>50</v>
      </c>
      <c r="K5" s="155" t="s">
        <v>244</v>
      </c>
      <c r="L5" s="146" t="s">
        <v>306</v>
      </c>
    </row>
    <row r="6" spans="1:12" ht="6.75" customHeight="1">
      <c r="A6" s="144"/>
      <c r="B6" s="151"/>
      <c r="C6" s="152"/>
      <c r="D6" s="152"/>
      <c r="E6" s="152"/>
      <c r="F6" s="152"/>
      <c r="G6" s="152"/>
      <c r="H6" s="152"/>
      <c r="I6" s="153"/>
      <c r="J6" s="154"/>
      <c r="K6" s="156"/>
      <c r="L6" s="147"/>
    </row>
    <row r="7" spans="1:12" ht="87">
      <c r="A7" s="145"/>
      <c r="B7" s="56" t="s">
        <v>93</v>
      </c>
      <c r="C7" s="56" t="s">
        <v>51</v>
      </c>
      <c r="D7" s="56" t="s">
        <v>52</v>
      </c>
      <c r="E7" s="56" t="s">
        <v>53</v>
      </c>
      <c r="F7" s="56" t="s">
        <v>54</v>
      </c>
      <c r="G7" s="56" t="s">
        <v>55</v>
      </c>
      <c r="H7" s="56" t="s">
        <v>56</v>
      </c>
      <c r="I7" s="56" t="s">
        <v>57</v>
      </c>
      <c r="J7" s="154"/>
      <c r="K7" s="157"/>
      <c r="L7" s="147"/>
    </row>
    <row r="8" spans="1:12" ht="16.5" customHeight="1">
      <c r="A8" s="53">
        <v>1</v>
      </c>
      <c r="B8" s="58" t="s">
        <v>58</v>
      </c>
      <c r="C8" s="58">
        <v>1</v>
      </c>
      <c r="D8" s="58" t="s">
        <v>59</v>
      </c>
      <c r="E8" s="58" t="s">
        <v>59</v>
      </c>
      <c r="F8" s="58" t="s">
        <v>58</v>
      </c>
      <c r="G8" s="58" t="s">
        <v>59</v>
      </c>
      <c r="H8" s="58" t="s">
        <v>60</v>
      </c>
      <c r="I8" s="58" t="s">
        <v>58</v>
      </c>
      <c r="J8" s="47" t="s">
        <v>107</v>
      </c>
      <c r="K8" s="59">
        <f>K9+K34+K41</f>
        <v>12223.7</v>
      </c>
      <c r="L8" s="59">
        <f>L9+L34+L41</f>
        <v>13259.73</v>
      </c>
    </row>
    <row r="9" spans="1:12" ht="18" customHeight="1">
      <c r="A9" s="53">
        <v>2</v>
      </c>
      <c r="B9" s="58" t="s">
        <v>61</v>
      </c>
      <c r="C9" s="58">
        <v>1</v>
      </c>
      <c r="D9" s="58" t="s">
        <v>62</v>
      </c>
      <c r="E9" s="58" t="s">
        <v>59</v>
      </c>
      <c r="F9" s="58" t="s">
        <v>58</v>
      </c>
      <c r="G9" s="58" t="s">
        <v>59</v>
      </c>
      <c r="H9" s="58" t="s">
        <v>60</v>
      </c>
      <c r="I9" s="58" t="s">
        <v>58</v>
      </c>
      <c r="J9" s="47" t="s">
        <v>63</v>
      </c>
      <c r="K9" s="59">
        <f>K10+K12+K18+K21</f>
        <v>11585.7</v>
      </c>
      <c r="L9" s="59">
        <f>L10+L12+L18+L21</f>
        <v>12715.73</v>
      </c>
    </row>
    <row r="10" spans="1:12" ht="15" customHeight="1">
      <c r="A10" s="53">
        <v>3</v>
      </c>
      <c r="B10" s="58" t="s">
        <v>61</v>
      </c>
      <c r="C10" s="58">
        <v>1</v>
      </c>
      <c r="D10" s="58" t="s">
        <v>62</v>
      </c>
      <c r="E10" s="58" t="s">
        <v>64</v>
      </c>
      <c r="F10" s="58" t="s">
        <v>58</v>
      </c>
      <c r="G10" s="58" t="s">
        <v>62</v>
      </c>
      <c r="H10" s="58" t="s">
        <v>60</v>
      </c>
      <c r="I10" s="58" t="s">
        <v>65</v>
      </c>
      <c r="J10" s="47" t="s">
        <v>66</v>
      </c>
      <c r="K10" s="59">
        <f>K11</f>
        <v>8320</v>
      </c>
      <c r="L10" s="59">
        <v>6838</v>
      </c>
    </row>
    <row r="11" spans="1:12" ht="51.75" customHeight="1">
      <c r="A11" s="53">
        <v>4</v>
      </c>
      <c r="B11" s="58" t="s">
        <v>61</v>
      </c>
      <c r="C11" s="58">
        <v>1</v>
      </c>
      <c r="D11" s="58" t="s">
        <v>62</v>
      </c>
      <c r="E11" s="58" t="s">
        <v>64</v>
      </c>
      <c r="F11" s="58" t="s">
        <v>77</v>
      </c>
      <c r="G11" s="58" t="s">
        <v>62</v>
      </c>
      <c r="H11" s="58" t="s">
        <v>106</v>
      </c>
      <c r="I11" s="58" t="s">
        <v>65</v>
      </c>
      <c r="J11" s="52" t="s">
        <v>317</v>
      </c>
      <c r="K11" s="59">
        <v>8320</v>
      </c>
      <c r="L11" s="59">
        <v>6920</v>
      </c>
    </row>
    <row r="12" spans="1:12" ht="21.75" customHeight="1">
      <c r="A12" s="53">
        <v>5</v>
      </c>
      <c r="B12" s="61" t="s">
        <v>58</v>
      </c>
      <c r="C12" s="58" t="s">
        <v>70</v>
      </c>
      <c r="D12" s="58" t="s">
        <v>71</v>
      </c>
      <c r="E12" s="58" t="s">
        <v>59</v>
      </c>
      <c r="F12" s="58" t="s">
        <v>58</v>
      </c>
      <c r="G12" s="58" t="s">
        <v>59</v>
      </c>
      <c r="H12" s="58" t="s">
        <v>60</v>
      </c>
      <c r="I12" s="58" t="s">
        <v>65</v>
      </c>
      <c r="J12" s="47" t="s">
        <v>117</v>
      </c>
      <c r="K12" s="59">
        <f>K13</f>
        <v>670.7</v>
      </c>
      <c r="L12" s="59">
        <f>L13</f>
        <v>670.7</v>
      </c>
    </row>
    <row r="13" spans="1:12" ht="22.5" customHeight="1">
      <c r="A13" s="53">
        <v>6</v>
      </c>
      <c r="B13" s="61" t="s">
        <v>58</v>
      </c>
      <c r="C13" s="58" t="s">
        <v>70</v>
      </c>
      <c r="D13" s="58" t="s">
        <v>71</v>
      </c>
      <c r="E13" s="58" t="s">
        <v>64</v>
      </c>
      <c r="F13" s="58" t="s">
        <v>58</v>
      </c>
      <c r="G13" s="58" t="s">
        <v>62</v>
      </c>
      <c r="H13" s="58" t="s">
        <v>60</v>
      </c>
      <c r="I13" s="58" t="s">
        <v>65</v>
      </c>
      <c r="J13" s="47" t="s">
        <v>318</v>
      </c>
      <c r="K13" s="59">
        <f>K14+K15+K16+K17</f>
        <v>670.7</v>
      </c>
      <c r="L13" s="59">
        <f>L14+L15+L16+L17</f>
        <v>670.7</v>
      </c>
    </row>
    <row r="14" spans="1:12" ht="51">
      <c r="A14" s="53">
        <v>7</v>
      </c>
      <c r="B14" s="61" t="s">
        <v>110</v>
      </c>
      <c r="C14" s="58" t="s">
        <v>70</v>
      </c>
      <c r="D14" s="58" t="s">
        <v>71</v>
      </c>
      <c r="E14" s="58" t="s">
        <v>64</v>
      </c>
      <c r="F14" s="58" t="s">
        <v>111</v>
      </c>
      <c r="G14" s="58" t="s">
        <v>62</v>
      </c>
      <c r="H14" s="58" t="s">
        <v>60</v>
      </c>
      <c r="I14" s="58" t="s">
        <v>65</v>
      </c>
      <c r="J14" s="47" t="s">
        <v>319</v>
      </c>
      <c r="K14" s="59">
        <v>205.1</v>
      </c>
      <c r="L14" s="59">
        <v>205.1</v>
      </c>
    </row>
    <row r="15" spans="1:12" ht="60.75">
      <c r="A15" s="53">
        <v>8</v>
      </c>
      <c r="B15" s="61" t="s">
        <v>110</v>
      </c>
      <c r="C15" s="58" t="s">
        <v>70</v>
      </c>
      <c r="D15" s="58" t="s">
        <v>71</v>
      </c>
      <c r="E15" s="58" t="s">
        <v>64</v>
      </c>
      <c r="F15" s="58" t="s">
        <v>112</v>
      </c>
      <c r="G15" s="58" t="s">
        <v>62</v>
      </c>
      <c r="H15" s="58" t="s">
        <v>60</v>
      </c>
      <c r="I15" s="58" t="s">
        <v>65</v>
      </c>
      <c r="J15" s="47" t="s">
        <v>320</v>
      </c>
      <c r="K15" s="59">
        <v>7.7</v>
      </c>
      <c r="L15" s="59">
        <v>7.7</v>
      </c>
    </row>
    <row r="16" spans="1:12" ht="51">
      <c r="A16" s="53">
        <v>9</v>
      </c>
      <c r="B16" s="61" t="s">
        <v>110</v>
      </c>
      <c r="C16" s="58" t="s">
        <v>70</v>
      </c>
      <c r="D16" s="58" t="s">
        <v>71</v>
      </c>
      <c r="E16" s="58" t="s">
        <v>64</v>
      </c>
      <c r="F16" s="58" t="s">
        <v>113</v>
      </c>
      <c r="G16" s="58" t="s">
        <v>62</v>
      </c>
      <c r="H16" s="58" t="s">
        <v>60</v>
      </c>
      <c r="I16" s="58" t="s">
        <v>65</v>
      </c>
      <c r="J16" s="47" t="s">
        <v>321</v>
      </c>
      <c r="K16" s="59">
        <v>449.2</v>
      </c>
      <c r="L16" s="59">
        <v>449.2</v>
      </c>
    </row>
    <row r="17" spans="1:12" ht="51">
      <c r="A17" s="53">
        <v>10</v>
      </c>
      <c r="B17" s="61" t="s">
        <v>110</v>
      </c>
      <c r="C17" s="58" t="s">
        <v>70</v>
      </c>
      <c r="D17" s="58" t="s">
        <v>71</v>
      </c>
      <c r="E17" s="58" t="s">
        <v>64</v>
      </c>
      <c r="F17" s="58" t="s">
        <v>114</v>
      </c>
      <c r="G17" s="58" t="s">
        <v>62</v>
      </c>
      <c r="H17" s="58" t="s">
        <v>60</v>
      </c>
      <c r="I17" s="58" t="s">
        <v>65</v>
      </c>
      <c r="J17" s="47" t="s">
        <v>322</v>
      </c>
      <c r="K17" s="59">
        <v>8.7</v>
      </c>
      <c r="L17" s="59">
        <v>8.7</v>
      </c>
    </row>
    <row r="18" spans="1:12" ht="16.5" customHeight="1">
      <c r="A18" s="53">
        <v>11</v>
      </c>
      <c r="B18" s="58" t="s">
        <v>61</v>
      </c>
      <c r="C18" s="58">
        <v>1</v>
      </c>
      <c r="D18" s="58" t="s">
        <v>68</v>
      </c>
      <c r="E18" s="58" t="s">
        <v>59</v>
      </c>
      <c r="F18" s="58" t="s">
        <v>58</v>
      </c>
      <c r="G18" s="58" t="s">
        <v>59</v>
      </c>
      <c r="H18" s="58" t="s">
        <v>60</v>
      </c>
      <c r="I18" s="58" t="s">
        <v>58</v>
      </c>
      <c r="J18" s="52" t="s">
        <v>69</v>
      </c>
      <c r="K18" s="59">
        <f>K19</f>
        <v>12</v>
      </c>
      <c r="L18" s="59">
        <f>L19</f>
        <v>8</v>
      </c>
    </row>
    <row r="19" spans="1:12" ht="16.5" customHeight="1">
      <c r="A19" s="53">
        <v>12</v>
      </c>
      <c r="B19" s="58" t="s">
        <v>61</v>
      </c>
      <c r="C19" s="58">
        <v>1</v>
      </c>
      <c r="D19" s="58" t="s">
        <v>68</v>
      </c>
      <c r="E19" s="58" t="s">
        <v>71</v>
      </c>
      <c r="F19" s="58" t="s">
        <v>58</v>
      </c>
      <c r="G19" s="58" t="s">
        <v>62</v>
      </c>
      <c r="H19" s="58" t="s">
        <v>60</v>
      </c>
      <c r="I19" s="58" t="s">
        <v>65</v>
      </c>
      <c r="J19" s="52" t="s">
        <v>297</v>
      </c>
      <c r="K19" s="59">
        <f>K20</f>
        <v>12</v>
      </c>
      <c r="L19" s="59">
        <f>L20</f>
        <v>8</v>
      </c>
    </row>
    <row r="20" spans="1:12" ht="14.25" customHeight="1">
      <c r="A20" s="53">
        <v>13</v>
      </c>
      <c r="B20" s="58" t="s">
        <v>61</v>
      </c>
      <c r="C20" s="58" t="s">
        <v>70</v>
      </c>
      <c r="D20" s="58" t="s">
        <v>68</v>
      </c>
      <c r="E20" s="58" t="s">
        <v>71</v>
      </c>
      <c r="F20" s="58" t="s">
        <v>77</v>
      </c>
      <c r="G20" s="58" t="s">
        <v>62</v>
      </c>
      <c r="H20" s="58" t="s">
        <v>106</v>
      </c>
      <c r="I20" s="58" t="s">
        <v>65</v>
      </c>
      <c r="J20" s="52" t="s">
        <v>297</v>
      </c>
      <c r="K20" s="59">
        <v>12</v>
      </c>
      <c r="L20" s="59">
        <v>8</v>
      </c>
    </row>
    <row r="21" spans="1:12" ht="11.25" customHeight="1">
      <c r="A21" s="53">
        <v>14</v>
      </c>
      <c r="B21" s="58" t="s">
        <v>61</v>
      </c>
      <c r="C21" s="58">
        <v>1</v>
      </c>
      <c r="D21" s="58" t="s">
        <v>72</v>
      </c>
      <c r="E21" s="58" t="s">
        <v>59</v>
      </c>
      <c r="F21" s="58" t="s">
        <v>58</v>
      </c>
      <c r="G21" s="58" t="s">
        <v>59</v>
      </c>
      <c r="H21" s="58" t="s">
        <v>60</v>
      </c>
      <c r="I21" s="58" t="s">
        <v>58</v>
      </c>
      <c r="J21" s="52" t="s">
        <v>73</v>
      </c>
      <c r="K21" s="59">
        <f>K22+K24</f>
        <v>2583</v>
      </c>
      <c r="L21" s="59">
        <f>L22+L24</f>
        <v>5199.03</v>
      </c>
    </row>
    <row r="22" spans="1:12" ht="12.75" customHeight="1">
      <c r="A22" s="53">
        <v>15</v>
      </c>
      <c r="B22" s="60" t="s">
        <v>61</v>
      </c>
      <c r="C22" s="60" t="s">
        <v>70</v>
      </c>
      <c r="D22" s="60" t="s">
        <v>72</v>
      </c>
      <c r="E22" s="60" t="s">
        <v>62</v>
      </c>
      <c r="F22" s="60" t="s">
        <v>58</v>
      </c>
      <c r="G22" s="60" t="s">
        <v>59</v>
      </c>
      <c r="H22" s="60" t="s">
        <v>60</v>
      </c>
      <c r="I22" s="60" t="s">
        <v>65</v>
      </c>
      <c r="J22" s="52" t="s">
        <v>108</v>
      </c>
      <c r="K22" s="93">
        <f>K23</f>
        <v>473</v>
      </c>
      <c r="L22" s="93">
        <f>L23</f>
        <v>619.03</v>
      </c>
    </row>
    <row r="23" spans="1:12" ht="30">
      <c r="A23" s="53">
        <v>16</v>
      </c>
      <c r="B23" s="60" t="s">
        <v>61</v>
      </c>
      <c r="C23" s="60" t="s">
        <v>70</v>
      </c>
      <c r="D23" s="60" t="s">
        <v>72</v>
      </c>
      <c r="E23" s="60" t="s">
        <v>62</v>
      </c>
      <c r="F23" s="60" t="s">
        <v>74</v>
      </c>
      <c r="G23" s="60" t="s">
        <v>75</v>
      </c>
      <c r="H23" s="60" t="s">
        <v>60</v>
      </c>
      <c r="I23" s="60" t="s">
        <v>65</v>
      </c>
      <c r="J23" s="52" t="s">
        <v>427</v>
      </c>
      <c r="K23" s="59">
        <v>473</v>
      </c>
      <c r="L23" s="59">
        <v>619.03</v>
      </c>
    </row>
    <row r="24" spans="1:12" ht="11.25" customHeight="1">
      <c r="A24" s="53">
        <v>17</v>
      </c>
      <c r="B24" s="60" t="s">
        <v>61</v>
      </c>
      <c r="C24" s="60" t="s">
        <v>70</v>
      </c>
      <c r="D24" s="60" t="s">
        <v>72</v>
      </c>
      <c r="E24" s="60" t="s">
        <v>72</v>
      </c>
      <c r="F24" s="60" t="s">
        <v>58</v>
      </c>
      <c r="G24" s="60" t="s">
        <v>59</v>
      </c>
      <c r="H24" s="60" t="s">
        <v>60</v>
      </c>
      <c r="I24" s="60" t="s">
        <v>65</v>
      </c>
      <c r="J24" s="57" t="s">
        <v>76</v>
      </c>
      <c r="K24" s="93">
        <f>K25+K27</f>
        <v>2110</v>
      </c>
      <c r="L24" s="93">
        <f>L29</f>
        <v>4580</v>
      </c>
    </row>
    <row r="25" spans="1:12" ht="30">
      <c r="A25" s="53">
        <v>18</v>
      </c>
      <c r="B25" s="60" t="s">
        <v>61</v>
      </c>
      <c r="C25" s="60" t="s">
        <v>70</v>
      </c>
      <c r="D25" s="60" t="s">
        <v>72</v>
      </c>
      <c r="E25" s="60" t="s">
        <v>72</v>
      </c>
      <c r="F25" s="60" t="s">
        <v>77</v>
      </c>
      <c r="G25" s="60" t="s">
        <v>59</v>
      </c>
      <c r="H25" s="60" t="s">
        <v>60</v>
      </c>
      <c r="I25" s="60" t="s">
        <v>65</v>
      </c>
      <c r="J25" s="57" t="s">
        <v>340</v>
      </c>
      <c r="K25" s="59">
        <f>K26</f>
        <v>339</v>
      </c>
      <c r="L25" s="59">
        <f>L26</f>
        <v>0</v>
      </c>
    </row>
    <row r="26" spans="1:12" ht="40.5">
      <c r="A26" s="53">
        <v>19</v>
      </c>
      <c r="B26" s="60" t="s">
        <v>61</v>
      </c>
      <c r="C26" s="60" t="s">
        <v>70</v>
      </c>
      <c r="D26" s="60" t="s">
        <v>72</v>
      </c>
      <c r="E26" s="60" t="s">
        <v>72</v>
      </c>
      <c r="F26" s="60" t="s">
        <v>78</v>
      </c>
      <c r="G26" s="60" t="s">
        <v>75</v>
      </c>
      <c r="H26" s="60" t="s">
        <v>106</v>
      </c>
      <c r="I26" s="60" t="s">
        <v>65</v>
      </c>
      <c r="J26" s="57" t="s">
        <v>341</v>
      </c>
      <c r="K26" s="59">
        <v>339</v>
      </c>
      <c r="L26" s="93">
        <v>0</v>
      </c>
    </row>
    <row r="27" spans="1:12" ht="30">
      <c r="A27" s="53">
        <v>20</v>
      </c>
      <c r="B27" s="60" t="s">
        <v>61</v>
      </c>
      <c r="C27" s="60" t="s">
        <v>70</v>
      </c>
      <c r="D27" s="60" t="s">
        <v>72</v>
      </c>
      <c r="E27" s="60" t="s">
        <v>72</v>
      </c>
      <c r="F27" s="60" t="s">
        <v>342</v>
      </c>
      <c r="G27" s="60" t="s">
        <v>59</v>
      </c>
      <c r="H27" s="60" t="s">
        <v>60</v>
      </c>
      <c r="I27" s="60" t="s">
        <v>65</v>
      </c>
      <c r="J27" s="57" t="s">
        <v>343</v>
      </c>
      <c r="K27" s="59">
        <f>K28</f>
        <v>1771</v>
      </c>
      <c r="L27" s="59">
        <f>L28</f>
        <v>0</v>
      </c>
    </row>
    <row r="28" spans="1:12" ht="40.5">
      <c r="A28" s="53">
        <v>21</v>
      </c>
      <c r="B28" s="60" t="s">
        <v>61</v>
      </c>
      <c r="C28" s="60" t="s">
        <v>70</v>
      </c>
      <c r="D28" s="60" t="s">
        <v>72</v>
      </c>
      <c r="E28" s="60" t="s">
        <v>72</v>
      </c>
      <c r="F28" s="60" t="s">
        <v>344</v>
      </c>
      <c r="G28" s="60" t="s">
        <v>75</v>
      </c>
      <c r="H28" s="60" t="s">
        <v>106</v>
      </c>
      <c r="I28" s="60" t="s">
        <v>65</v>
      </c>
      <c r="J28" s="57" t="s">
        <v>345</v>
      </c>
      <c r="K28" s="59">
        <v>1771</v>
      </c>
      <c r="L28" s="93">
        <v>0</v>
      </c>
    </row>
    <row r="29" spans="1:12" ht="12.75">
      <c r="A29" s="53">
        <v>22</v>
      </c>
      <c r="B29" s="60" t="s">
        <v>61</v>
      </c>
      <c r="C29" s="60" t="s">
        <v>70</v>
      </c>
      <c r="D29" s="60" t="s">
        <v>72</v>
      </c>
      <c r="E29" s="60" t="s">
        <v>72</v>
      </c>
      <c r="F29" s="60" t="s">
        <v>58</v>
      </c>
      <c r="G29" s="60" t="s">
        <v>59</v>
      </c>
      <c r="H29" s="60" t="s">
        <v>60</v>
      </c>
      <c r="I29" s="60" t="s">
        <v>65</v>
      </c>
      <c r="J29" s="57" t="s">
        <v>374</v>
      </c>
      <c r="K29" s="59">
        <f>K30+K32</f>
        <v>0</v>
      </c>
      <c r="L29" s="59">
        <f>L30+L32</f>
        <v>4580</v>
      </c>
    </row>
    <row r="30" spans="1:12" ht="12.75">
      <c r="A30" s="53">
        <v>23</v>
      </c>
      <c r="B30" s="60" t="s">
        <v>61</v>
      </c>
      <c r="C30" s="60" t="s">
        <v>70</v>
      </c>
      <c r="D30" s="60" t="s">
        <v>72</v>
      </c>
      <c r="E30" s="60" t="s">
        <v>72</v>
      </c>
      <c r="F30" s="60" t="s">
        <v>74</v>
      </c>
      <c r="G30" s="60" t="s">
        <v>75</v>
      </c>
      <c r="H30" s="60" t="s">
        <v>106</v>
      </c>
      <c r="I30" s="60" t="s">
        <v>65</v>
      </c>
      <c r="J30" s="57" t="s">
        <v>375</v>
      </c>
      <c r="K30" s="59">
        <f>K31</f>
        <v>0</v>
      </c>
      <c r="L30" s="59">
        <f>L31</f>
        <v>2831</v>
      </c>
    </row>
    <row r="31" spans="1:12" ht="20.25">
      <c r="A31" s="53">
        <v>24</v>
      </c>
      <c r="B31" s="60" t="s">
        <v>61</v>
      </c>
      <c r="C31" s="60" t="s">
        <v>70</v>
      </c>
      <c r="D31" s="60" t="s">
        <v>72</v>
      </c>
      <c r="E31" s="60" t="s">
        <v>72</v>
      </c>
      <c r="F31" s="60" t="s">
        <v>337</v>
      </c>
      <c r="G31" s="60" t="s">
        <v>75</v>
      </c>
      <c r="H31" s="60" t="s">
        <v>106</v>
      </c>
      <c r="I31" s="60" t="s">
        <v>65</v>
      </c>
      <c r="J31" s="57" t="s">
        <v>338</v>
      </c>
      <c r="K31" s="59">
        <v>0</v>
      </c>
      <c r="L31" s="59">
        <v>2831</v>
      </c>
    </row>
    <row r="32" spans="1:12" ht="12.75">
      <c r="A32" s="53">
        <v>25</v>
      </c>
      <c r="B32" s="60" t="s">
        <v>61</v>
      </c>
      <c r="C32" s="60" t="s">
        <v>70</v>
      </c>
      <c r="D32" s="60" t="s">
        <v>72</v>
      </c>
      <c r="E32" s="60" t="s">
        <v>72</v>
      </c>
      <c r="F32" s="60" t="s">
        <v>67</v>
      </c>
      <c r="G32" s="60" t="s">
        <v>75</v>
      </c>
      <c r="H32" s="60" t="s">
        <v>106</v>
      </c>
      <c r="I32" s="60" t="s">
        <v>65</v>
      </c>
      <c r="J32" s="57" t="s">
        <v>376</v>
      </c>
      <c r="K32" s="59">
        <f>K33</f>
        <v>0</v>
      </c>
      <c r="L32" s="59">
        <f>L33</f>
        <v>1749</v>
      </c>
    </row>
    <row r="33" spans="1:12" ht="20.25">
      <c r="A33" s="53">
        <v>26</v>
      </c>
      <c r="B33" s="60" t="s">
        <v>61</v>
      </c>
      <c r="C33" s="60" t="s">
        <v>70</v>
      </c>
      <c r="D33" s="60" t="s">
        <v>72</v>
      </c>
      <c r="E33" s="60" t="s">
        <v>72</v>
      </c>
      <c r="F33" s="60" t="s">
        <v>373</v>
      </c>
      <c r="G33" s="60" t="s">
        <v>75</v>
      </c>
      <c r="H33" s="60" t="s">
        <v>106</v>
      </c>
      <c r="I33" s="60" t="s">
        <v>65</v>
      </c>
      <c r="J33" s="57" t="s">
        <v>377</v>
      </c>
      <c r="K33" s="59">
        <v>0</v>
      </c>
      <c r="L33" s="59">
        <v>1749</v>
      </c>
    </row>
    <row r="34" spans="1:12" ht="30">
      <c r="A34" s="53">
        <v>27</v>
      </c>
      <c r="B34" s="60" t="s">
        <v>61</v>
      </c>
      <c r="C34" s="58" t="s">
        <v>70</v>
      </c>
      <c r="D34" s="58" t="s">
        <v>80</v>
      </c>
      <c r="E34" s="58" t="s">
        <v>59</v>
      </c>
      <c r="F34" s="58" t="s">
        <v>58</v>
      </c>
      <c r="G34" s="58" t="s">
        <v>59</v>
      </c>
      <c r="H34" s="58" t="s">
        <v>60</v>
      </c>
      <c r="I34" s="58" t="s">
        <v>58</v>
      </c>
      <c r="J34" s="52" t="s">
        <v>81</v>
      </c>
      <c r="K34" s="59">
        <f>K35+K38</f>
        <v>438</v>
      </c>
      <c r="L34" s="59">
        <f>L35+L38</f>
        <v>402</v>
      </c>
    </row>
    <row r="35" spans="1:12" ht="60.75">
      <c r="A35" s="53">
        <v>28</v>
      </c>
      <c r="B35" s="58" t="s">
        <v>58</v>
      </c>
      <c r="C35" s="60" t="s">
        <v>70</v>
      </c>
      <c r="D35" s="60" t="s">
        <v>80</v>
      </c>
      <c r="E35" s="60" t="s">
        <v>68</v>
      </c>
      <c r="F35" s="60" t="s">
        <v>58</v>
      </c>
      <c r="G35" s="60" t="s">
        <v>59</v>
      </c>
      <c r="H35" s="60" t="s">
        <v>60</v>
      </c>
      <c r="I35" s="60" t="s">
        <v>82</v>
      </c>
      <c r="J35" s="52" t="s">
        <v>428</v>
      </c>
      <c r="K35" s="59">
        <f>K36+K37</f>
        <v>370</v>
      </c>
      <c r="L35" s="59">
        <f>L36+L37</f>
        <v>370</v>
      </c>
    </row>
    <row r="36" spans="1:12" ht="51">
      <c r="A36" s="53">
        <v>29</v>
      </c>
      <c r="B36" s="60" t="s">
        <v>79</v>
      </c>
      <c r="C36" s="60" t="s">
        <v>70</v>
      </c>
      <c r="D36" s="60" t="s">
        <v>80</v>
      </c>
      <c r="E36" s="60" t="s">
        <v>68</v>
      </c>
      <c r="F36" s="60" t="s">
        <v>78</v>
      </c>
      <c r="G36" s="60" t="s">
        <v>75</v>
      </c>
      <c r="H36" s="60" t="s">
        <v>60</v>
      </c>
      <c r="I36" s="60" t="s">
        <v>82</v>
      </c>
      <c r="J36" s="52" t="s">
        <v>429</v>
      </c>
      <c r="K36" s="59">
        <v>370</v>
      </c>
      <c r="L36" s="59">
        <v>0</v>
      </c>
    </row>
    <row r="37" spans="1:12" ht="51">
      <c r="A37" s="53">
        <v>30</v>
      </c>
      <c r="B37" s="60" t="s">
        <v>79</v>
      </c>
      <c r="C37" s="60" t="s">
        <v>70</v>
      </c>
      <c r="D37" s="60" t="s">
        <v>80</v>
      </c>
      <c r="E37" s="60" t="s">
        <v>68</v>
      </c>
      <c r="F37" s="60" t="s">
        <v>387</v>
      </c>
      <c r="G37" s="60" t="s">
        <v>75</v>
      </c>
      <c r="H37" s="60" t="s">
        <v>60</v>
      </c>
      <c r="I37" s="60" t="s">
        <v>82</v>
      </c>
      <c r="J37" s="52" t="s">
        <v>388</v>
      </c>
      <c r="K37" s="59">
        <v>0</v>
      </c>
      <c r="L37" s="59">
        <v>370</v>
      </c>
    </row>
    <row r="38" spans="1:12" ht="54.75" customHeight="1">
      <c r="A38" s="53">
        <v>31</v>
      </c>
      <c r="B38" s="60" t="s">
        <v>79</v>
      </c>
      <c r="C38" s="58">
        <v>1</v>
      </c>
      <c r="D38" s="58">
        <v>11</v>
      </c>
      <c r="E38" s="58" t="s">
        <v>83</v>
      </c>
      <c r="F38" s="58" t="s">
        <v>58</v>
      </c>
      <c r="G38" s="58" t="s">
        <v>59</v>
      </c>
      <c r="H38" s="58" t="s">
        <v>60</v>
      </c>
      <c r="I38" s="58" t="s">
        <v>82</v>
      </c>
      <c r="J38" s="47" t="s">
        <v>294</v>
      </c>
      <c r="K38" s="59">
        <f>K39</f>
        <v>68</v>
      </c>
      <c r="L38" s="59">
        <f>L39</f>
        <v>32</v>
      </c>
    </row>
    <row r="39" spans="1:12" ht="51">
      <c r="A39" s="53">
        <v>32</v>
      </c>
      <c r="B39" s="58" t="s">
        <v>85</v>
      </c>
      <c r="C39" s="58">
        <v>1</v>
      </c>
      <c r="D39" s="58" t="s">
        <v>80</v>
      </c>
      <c r="E39" s="58" t="s">
        <v>83</v>
      </c>
      <c r="F39" s="58" t="s">
        <v>67</v>
      </c>
      <c r="G39" s="58" t="s">
        <v>59</v>
      </c>
      <c r="H39" s="58" t="s">
        <v>60</v>
      </c>
      <c r="I39" s="58" t="s">
        <v>82</v>
      </c>
      <c r="J39" s="47" t="s">
        <v>295</v>
      </c>
      <c r="K39" s="59">
        <f>K40</f>
        <v>68</v>
      </c>
      <c r="L39" s="59">
        <f>L40</f>
        <v>32</v>
      </c>
    </row>
    <row r="40" spans="1:12" ht="51">
      <c r="A40" s="53">
        <v>33</v>
      </c>
      <c r="B40" s="58" t="s">
        <v>85</v>
      </c>
      <c r="C40" s="58">
        <v>1</v>
      </c>
      <c r="D40" s="58" t="s">
        <v>80</v>
      </c>
      <c r="E40" s="58" t="s">
        <v>83</v>
      </c>
      <c r="F40" s="58" t="s">
        <v>84</v>
      </c>
      <c r="G40" s="58" t="s">
        <v>75</v>
      </c>
      <c r="H40" s="58" t="s">
        <v>60</v>
      </c>
      <c r="I40" s="58" t="s">
        <v>82</v>
      </c>
      <c r="J40" s="47" t="s">
        <v>381</v>
      </c>
      <c r="K40" s="59">
        <v>68</v>
      </c>
      <c r="L40" s="59">
        <v>32</v>
      </c>
    </row>
    <row r="41" spans="1:12" ht="22.5" customHeight="1">
      <c r="A41" s="53">
        <v>34</v>
      </c>
      <c r="B41" s="61" t="s">
        <v>85</v>
      </c>
      <c r="C41" s="69" t="s">
        <v>70</v>
      </c>
      <c r="D41" s="69" t="s">
        <v>115</v>
      </c>
      <c r="E41" s="69" t="s">
        <v>59</v>
      </c>
      <c r="F41" s="69" t="s">
        <v>58</v>
      </c>
      <c r="G41" s="69" t="s">
        <v>59</v>
      </c>
      <c r="H41" s="69" t="s">
        <v>60</v>
      </c>
      <c r="I41" s="69" t="s">
        <v>58</v>
      </c>
      <c r="J41" s="70" t="s">
        <v>209</v>
      </c>
      <c r="K41" s="59">
        <f>K42</f>
        <v>200</v>
      </c>
      <c r="L41" s="59">
        <f>L42</f>
        <v>142</v>
      </c>
    </row>
    <row r="42" spans="1:12" ht="20.25">
      <c r="A42" s="53">
        <v>35</v>
      </c>
      <c r="B42" s="69" t="s">
        <v>79</v>
      </c>
      <c r="C42" s="69" t="s">
        <v>70</v>
      </c>
      <c r="D42" s="69" t="s">
        <v>115</v>
      </c>
      <c r="E42" s="69" t="s">
        <v>72</v>
      </c>
      <c r="F42" s="69" t="s">
        <v>58</v>
      </c>
      <c r="G42" s="69" t="s">
        <v>59</v>
      </c>
      <c r="H42" s="69" t="s">
        <v>60</v>
      </c>
      <c r="I42" s="69" t="s">
        <v>116</v>
      </c>
      <c r="J42" s="70" t="s">
        <v>296</v>
      </c>
      <c r="K42" s="59">
        <f>K43+K45</f>
        <v>200</v>
      </c>
      <c r="L42" s="59">
        <f>L43+L45</f>
        <v>142</v>
      </c>
    </row>
    <row r="43" spans="1:12" ht="20.25">
      <c r="A43" s="53">
        <v>36</v>
      </c>
      <c r="B43" s="69" t="s">
        <v>79</v>
      </c>
      <c r="C43" s="69" t="s">
        <v>70</v>
      </c>
      <c r="D43" s="69" t="s">
        <v>115</v>
      </c>
      <c r="E43" s="69" t="s">
        <v>72</v>
      </c>
      <c r="F43" s="69" t="s">
        <v>77</v>
      </c>
      <c r="G43" s="69" t="s">
        <v>59</v>
      </c>
      <c r="H43" s="69" t="s">
        <v>60</v>
      </c>
      <c r="I43" s="69" t="s">
        <v>116</v>
      </c>
      <c r="J43" s="70" t="s">
        <v>166</v>
      </c>
      <c r="K43" s="59">
        <f>K44</f>
        <v>200</v>
      </c>
      <c r="L43" s="59">
        <f>L44</f>
        <v>0</v>
      </c>
    </row>
    <row r="44" spans="1:12" ht="30">
      <c r="A44" s="53">
        <v>37</v>
      </c>
      <c r="B44" s="69" t="s">
        <v>79</v>
      </c>
      <c r="C44" s="69" t="s">
        <v>70</v>
      </c>
      <c r="D44" s="69" t="s">
        <v>115</v>
      </c>
      <c r="E44" s="69" t="s">
        <v>72</v>
      </c>
      <c r="F44" s="69" t="s">
        <v>78</v>
      </c>
      <c r="G44" s="69" t="s">
        <v>75</v>
      </c>
      <c r="H44" s="69" t="s">
        <v>60</v>
      </c>
      <c r="I44" s="69" t="s">
        <v>116</v>
      </c>
      <c r="J44" s="70" t="s">
        <v>383</v>
      </c>
      <c r="K44" s="59">
        <v>200</v>
      </c>
      <c r="L44" s="59">
        <v>0</v>
      </c>
    </row>
    <row r="45" spans="1:12" ht="40.5">
      <c r="A45" s="120">
        <v>38</v>
      </c>
      <c r="B45" s="69" t="s">
        <v>79</v>
      </c>
      <c r="C45" s="69" t="s">
        <v>70</v>
      </c>
      <c r="D45" s="69" t="s">
        <v>115</v>
      </c>
      <c r="E45" s="69" t="s">
        <v>72</v>
      </c>
      <c r="F45" s="69" t="s">
        <v>387</v>
      </c>
      <c r="G45" s="69" t="s">
        <v>75</v>
      </c>
      <c r="H45" s="69" t="s">
        <v>60</v>
      </c>
      <c r="I45" s="69" t="s">
        <v>116</v>
      </c>
      <c r="J45" s="70" t="s">
        <v>389</v>
      </c>
      <c r="K45" s="59">
        <v>0</v>
      </c>
      <c r="L45" s="59">
        <v>142</v>
      </c>
    </row>
    <row r="46" spans="1:12" ht="12.75" customHeight="1">
      <c r="A46" s="53">
        <v>39</v>
      </c>
      <c r="B46" s="69" t="s">
        <v>79</v>
      </c>
      <c r="C46" s="58" t="s">
        <v>86</v>
      </c>
      <c r="D46" s="58" t="s">
        <v>59</v>
      </c>
      <c r="E46" s="58" t="s">
        <v>59</v>
      </c>
      <c r="F46" s="58" t="s">
        <v>58</v>
      </c>
      <c r="G46" s="58" t="s">
        <v>59</v>
      </c>
      <c r="H46" s="58" t="s">
        <v>60</v>
      </c>
      <c r="I46" s="58" t="s">
        <v>58</v>
      </c>
      <c r="J46" s="47" t="s">
        <v>87</v>
      </c>
      <c r="K46" s="59">
        <f>K47</f>
        <v>9512.4</v>
      </c>
      <c r="L46" s="59">
        <f>L47</f>
        <v>22929.59</v>
      </c>
    </row>
    <row r="47" spans="1:12" ht="24" customHeight="1">
      <c r="A47" s="53">
        <v>40</v>
      </c>
      <c r="B47" s="58" t="s">
        <v>85</v>
      </c>
      <c r="C47" s="58" t="s">
        <v>86</v>
      </c>
      <c r="D47" s="58" t="s">
        <v>64</v>
      </c>
      <c r="E47" s="58" t="s">
        <v>59</v>
      </c>
      <c r="F47" s="58" t="s">
        <v>58</v>
      </c>
      <c r="G47" s="58" t="s">
        <v>59</v>
      </c>
      <c r="H47" s="58" t="s">
        <v>60</v>
      </c>
      <c r="I47" s="58" t="s">
        <v>58</v>
      </c>
      <c r="J47" s="47" t="s">
        <v>323</v>
      </c>
      <c r="K47" s="59">
        <f>K48+K60+K53+K64</f>
        <v>9512.4</v>
      </c>
      <c r="L47" s="59">
        <f>L48+L60+L53+L64</f>
        <v>22929.59</v>
      </c>
    </row>
    <row r="48" spans="1:12" ht="20.25">
      <c r="A48" s="92">
        <v>41</v>
      </c>
      <c r="B48" s="58" t="s">
        <v>85</v>
      </c>
      <c r="C48" s="58" t="s">
        <v>86</v>
      </c>
      <c r="D48" s="58" t="s">
        <v>64</v>
      </c>
      <c r="E48" s="58" t="s">
        <v>62</v>
      </c>
      <c r="F48" s="58" t="s">
        <v>58</v>
      </c>
      <c r="G48" s="58" t="s">
        <v>59</v>
      </c>
      <c r="H48" s="58" t="s">
        <v>60</v>
      </c>
      <c r="I48" s="58" t="s">
        <v>88</v>
      </c>
      <c r="J48" s="47" t="s">
        <v>324</v>
      </c>
      <c r="K48" s="59">
        <f>K49+K51</f>
        <v>9449</v>
      </c>
      <c r="L48" s="59">
        <f>L49+L51</f>
        <v>2850.9</v>
      </c>
    </row>
    <row r="49" spans="1:12" ht="12" customHeight="1">
      <c r="A49" s="92">
        <v>42</v>
      </c>
      <c r="B49" s="58" t="s">
        <v>85</v>
      </c>
      <c r="C49" s="58" t="s">
        <v>86</v>
      </c>
      <c r="D49" s="58" t="s">
        <v>64</v>
      </c>
      <c r="E49" s="58" t="s">
        <v>62</v>
      </c>
      <c r="F49" s="58" t="s">
        <v>89</v>
      </c>
      <c r="G49" s="58" t="s">
        <v>59</v>
      </c>
      <c r="H49" s="58" t="s">
        <v>60</v>
      </c>
      <c r="I49" s="58" t="s">
        <v>88</v>
      </c>
      <c r="J49" s="52" t="s">
        <v>43</v>
      </c>
      <c r="K49" s="59">
        <f>K50</f>
        <v>2850.9</v>
      </c>
      <c r="L49" s="59">
        <f>L50</f>
        <v>2850.9</v>
      </c>
    </row>
    <row r="50" spans="1:12" ht="21" customHeight="1">
      <c r="A50" s="90">
        <v>43</v>
      </c>
      <c r="B50" s="58" t="s">
        <v>85</v>
      </c>
      <c r="C50" s="58" t="s">
        <v>86</v>
      </c>
      <c r="D50" s="58" t="s">
        <v>64</v>
      </c>
      <c r="E50" s="58" t="s">
        <v>62</v>
      </c>
      <c r="F50" s="58" t="s">
        <v>89</v>
      </c>
      <c r="G50" s="58" t="s">
        <v>75</v>
      </c>
      <c r="H50" s="58" t="s">
        <v>60</v>
      </c>
      <c r="I50" s="58" t="s">
        <v>88</v>
      </c>
      <c r="J50" s="52" t="s">
        <v>325</v>
      </c>
      <c r="K50" s="59">
        <v>2850.9</v>
      </c>
      <c r="L50" s="59">
        <v>2850.9</v>
      </c>
    </row>
    <row r="51" spans="1:12" ht="24" customHeight="1">
      <c r="A51" s="90">
        <v>44</v>
      </c>
      <c r="B51" s="58" t="s">
        <v>85</v>
      </c>
      <c r="C51" s="58" t="s">
        <v>86</v>
      </c>
      <c r="D51" s="58" t="s">
        <v>64</v>
      </c>
      <c r="E51" s="58" t="s">
        <v>62</v>
      </c>
      <c r="F51" s="58" t="s">
        <v>214</v>
      </c>
      <c r="G51" s="58" t="s">
        <v>59</v>
      </c>
      <c r="H51" s="58" t="s">
        <v>60</v>
      </c>
      <c r="I51" s="58" t="s">
        <v>88</v>
      </c>
      <c r="J51" s="53" t="s">
        <v>326</v>
      </c>
      <c r="K51" s="59">
        <f>K52</f>
        <v>6598.1</v>
      </c>
      <c r="L51" s="59">
        <f>L52</f>
        <v>0</v>
      </c>
    </row>
    <row r="52" spans="1:12" ht="23.25" customHeight="1">
      <c r="A52" s="90">
        <v>45</v>
      </c>
      <c r="B52" s="58" t="s">
        <v>85</v>
      </c>
      <c r="C52" s="58" t="s">
        <v>86</v>
      </c>
      <c r="D52" s="58" t="s">
        <v>64</v>
      </c>
      <c r="E52" s="58" t="s">
        <v>62</v>
      </c>
      <c r="F52" s="58" t="s">
        <v>214</v>
      </c>
      <c r="G52" s="58" t="s">
        <v>75</v>
      </c>
      <c r="H52" s="58" t="s">
        <v>60</v>
      </c>
      <c r="I52" s="58" t="s">
        <v>88</v>
      </c>
      <c r="J52" s="53" t="s">
        <v>405</v>
      </c>
      <c r="K52" s="59">
        <v>6598.1</v>
      </c>
      <c r="L52" s="59">
        <v>0</v>
      </c>
    </row>
    <row r="53" spans="1:12" ht="25.5" customHeight="1">
      <c r="A53" s="90">
        <v>46</v>
      </c>
      <c r="B53" s="58" t="s">
        <v>85</v>
      </c>
      <c r="C53" s="88" t="s">
        <v>86</v>
      </c>
      <c r="D53" s="88" t="s">
        <v>64</v>
      </c>
      <c r="E53" s="88" t="s">
        <v>64</v>
      </c>
      <c r="F53" s="88" t="s">
        <v>58</v>
      </c>
      <c r="G53" s="88" t="s">
        <v>59</v>
      </c>
      <c r="H53" s="88" t="s">
        <v>60</v>
      </c>
      <c r="I53" s="88" t="s">
        <v>88</v>
      </c>
      <c r="J53" s="68" t="s">
        <v>247</v>
      </c>
      <c r="K53" s="59">
        <f>K54</f>
        <v>40</v>
      </c>
      <c r="L53" s="59">
        <f>L54</f>
        <v>12413.66</v>
      </c>
    </row>
    <row r="54" spans="1:12" ht="13.5" customHeight="1">
      <c r="A54" s="90">
        <v>47</v>
      </c>
      <c r="B54" s="88" t="s">
        <v>85</v>
      </c>
      <c r="C54" s="88" t="s">
        <v>86</v>
      </c>
      <c r="D54" s="88" t="s">
        <v>64</v>
      </c>
      <c r="E54" s="88" t="s">
        <v>64</v>
      </c>
      <c r="F54" s="88" t="s">
        <v>245</v>
      </c>
      <c r="G54" s="88" t="s">
        <v>59</v>
      </c>
      <c r="H54" s="88" t="s">
        <v>60</v>
      </c>
      <c r="I54" s="88" t="s">
        <v>88</v>
      </c>
      <c r="J54" s="89" t="s">
        <v>248</v>
      </c>
      <c r="K54" s="59">
        <f>K55</f>
        <v>40</v>
      </c>
      <c r="L54" s="59">
        <f>L55</f>
        <v>12413.66</v>
      </c>
    </row>
    <row r="55" spans="1:12" ht="13.5" customHeight="1">
      <c r="A55" s="90">
        <v>48</v>
      </c>
      <c r="B55" s="88" t="s">
        <v>85</v>
      </c>
      <c r="C55" s="88" t="s">
        <v>86</v>
      </c>
      <c r="D55" s="88" t="s">
        <v>64</v>
      </c>
      <c r="E55" s="88" t="s">
        <v>64</v>
      </c>
      <c r="F55" s="88" t="s">
        <v>245</v>
      </c>
      <c r="G55" s="88" t="s">
        <v>75</v>
      </c>
      <c r="H55" s="88" t="s">
        <v>60</v>
      </c>
      <c r="I55" s="88" t="s">
        <v>88</v>
      </c>
      <c r="J55" s="89" t="s">
        <v>327</v>
      </c>
      <c r="K55" s="59">
        <f>K58</f>
        <v>40</v>
      </c>
      <c r="L55" s="59">
        <f>L58+L57+L59+L56</f>
        <v>12413.66</v>
      </c>
    </row>
    <row r="56" spans="1:12" ht="51.75" customHeight="1">
      <c r="A56" s="90">
        <v>49</v>
      </c>
      <c r="B56" s="88" t="s">
        <v>85</v>
      </c>
      <c r="C56" s="88" t="s">
        <v>86</v>
      </c>
      <c r="D56" s="88" t="s">
        <v>64</v>
      </c>
      <c r="E56" s="88" t="s">
        <v>64</v>
      </c>
      <c r="F56" s="88" t="s">
        <v>245</v>
      </c>
      <c r="G56" s="88" t="s">
        <v>75</v>
      </c>
      <c r="H56" s="88" t="s">
        <v>364</v>
      </c>
      <c r="I56" s="88" t="s">
        <v>88</v>
      </c>
      <c r="J56" s="89" t="s">
        <v>384</v>
      </c>
      <c r="K56" s="59">
        <v>0</v>
      </c>
      <c r="L56" s="59">
        <v>1231.85</v>
      </c>
    </row>
    <row r="57" spans="1:12" ht="30">
      <c r="A57" s="90">
        <v>50</v>
      </c>
      <c r="B57" s="88" t="s">
        <v>85</v>
      </c>
      <c r="C57" s="88" t="s">
        <v>86</v>
      </c>
      <c r="D57" s="88" t="s">
        <v>64</v>
      </c>
      <c r="E57" s="88" t="s">
        <v>64</v>
      </c>
      <c r="F57" s="88" t="s">
        <v>245</v>
      </c>
      <c r="G57" s="88" t="s">
        <v>75</v>
      </c>
      <c r="H57" s="88" t="s">
        <v>353</v>
      </c>
      <c r="I57" s="88" t="s">
        <v>88</v>
      </c>
      <c r="J57" s="89" t="s">
        <v>355</v>
      </c>
      <c r="K57" s="59">
        <v>0</v>
      </c>
      <c r="L57" s="59">
        <v>1039.5</v>
      </c>
    </row>
    <row r="58" spans="1:12" ht="30">
      <c r="A58" s="90">
        <v>51</v>
      </c>
      <c r="B58" s="88" t="s">
        <v>85</v>
      </c>
      <c r="C58" s="88" t="s">
        <v>86</v>
      </c>
      <c r="D58" s="88" t="s">
        <v>64</v>
      </c>
      <c r="E58" s="88" t="s">
        <v>64</v>
      </c>
      <c r="F58" s="88" t="s">
        <v>245</v>
      </c>
      <c r="G58" s="88" t="s">
        <v>75</v>
      </c>
      <c r="H58" s="88" t="s">
        <v>246</v>
      </c>
      <c r="I58" s="88" t="s">
        <v>88</v>
      </c>
      <c r="J58" s="68" t="s">
        <v>382</v>
      </c>
      <c r="K58" s="59">
        <v>40</v>
      </c>
      <c r="L58" s="59">
        <v>40</v>
      </c>
    </row>
    <row r="59" spans="1:12" ht="40.5">
      <c r="A59" s="90">
        <v>52</v>
      </c>
      <c r="B59" s="88" t="s">
        <v>85</v>
      </c>
      <c r="C59" s="88" t="s">
        <v>86</v>
      </c>
      <c r="D59" s="88" t="s">
        <v>64</v>
      </c>
      <c r="E59" s="88" t="s">
        <v>64</v>
      </c>
      <c r="F59" s="88" t="s">
        <v>245</v>
      </c>
      <c r="G59" s="88" t="s">
        <v>75</v>
      </c>
      <c r="H59" s="88" t="s">
        <v>354</v>
      </c>
      <c r="I59" s="88" t="s">
        <v>88</v>
      </c>
      <c r="J59" s="68" t="s">
        <v>356</v>
      </c>
      <c r="K59" s="59">
        <v>0</v>
      </c>
      <c r="L59" s="59">
        <v>10102.31</v>
      </c>
    </row>
    <row r="60" spans="1:12" ht="20.25">
      <c r="A60" s="90">
        <v>53</v>
      </c>
      <c r="B60" s="58" t="s">
        <v>85</v>
      </c>
      <c r="C60" s="58" t="s">
        <v>86</v>
      </c>
      <c r="D60" s="58" t="s">
        <v>64</v>
      </c>
      <c r="E60" s="58" t="s">
        <v>71</v>
      </c>
      <c r="F60" s="58" t="s">
        <v>58</v>
      </c>
      <c r="G60" s="58" t="s">
        <v>59</v>
      </c>
      <c r="H60" s="58" t="s">
        <v>60</v>
      </c>
      <c r="I60" s="58" t="s">
        <v>88</v>
      </c>
      <c r="J60" s="52" t="s">
        <v>213</v>
      </c>
      <c r="K60" s="59">
        <f aca="true" t="shared" si="0" ref="K60:L62">K61</f>
        <v>23.4</v>
      </c>
      <c r="L60" s="59">
        <f t="shared" si="0"/>
        <v>23.74</v>
      </c>
    </row>
    <row r="61" spans="1:12" ht="20.25">
      <c r="A61" s="90">
        <v>54</v>
      </c>
      <c r="B61" s="58" t="s">
        <v>85</v>
      </c>
      <c r="C61" s="58" t="s">
        <v>86</v>
      </c>
      <c r="D61" s="58" t="s">
        <v>64</v>
      </c>
      <c r="E61" s="58" t="s">
        <v>71</v>
      </c>
      <c r="F61" s="58" t="s">
        <v>210</v>
      </c>
      <c r="G61" s="58" t="s">
        <v>59</v>
      </c>
      <c r="H61" s="58" t="s">
        <v>60</v>
      </c>
      <c r="I61" s="58" t="s">
        <v>88</v>
      </c>
      <c r="J61" s="90" t="s">
        <v>212</v>
      </c>
      <c r="K61" s="59">
        <f t="shared" si="0"/>
        <v>23.4</v>
      </c>
      <c r="L61" s="59">
        <f t="shared" si="0"/>
        <v>23.74</v>
      </c>
    </row>
    <row r="62" spans="1:12" ht="20.25">
      <c r="A62" s="90">
        <v>55</v>
      </c>
      <c r="B62" s="58" t="s">
        <v>85</v>
      </c>
      <c r="C62" s="58" t="s">
        <v>86</v>
      </c>
      <c r="D62" s="58" t="s">
        <v>64</v>
      </c>
      <c r="E62" s="58" t="s">
        <v>71</v>
      </c>
      <c r="F62" s="58" t="s">
        <v>210</v>
      </c>
      <c r="G62" s="58" t="s">
        <v>75</v>
      </c>
      <c r="H62" s="58" t="s">
        <v>60</v>
      </c>
      <c r="I62" s="58" t="s">
        <v>88</v>
      </c>
      <c r="J62" s="91" t="s">
        <v>328</v>
      </c>
      <c r="K62" s="59">
        <f t="shared" si="0"/>
        <v>23.4</v>
      </c>
      <c r="L62" s="59">
        <f t="shared" si="0"/>
        <v>23.74</v>
      </c>
    </row>
    <row r="63" spans="1:12" ht="30">
      <c r="A63" s="90">
        <v>56</v>
      </c>
      <c r="B63" s="58" t="s">
        <v>85</v>
      </c>
      <c r="C63" s="58" t="s">
        <v>86</v>
      </c>
      <c r="D63" s="58" t="s">
        <v>64</v>
      </c>
      <c r="E63" s="58" t="s">
        <v>71</v>
      </c>
      <c r="F63" s="58" t="s">
        <v>210</v>
      </c>
      <c r="G63" s="58" t="s">
        <v>75</v>
      </c>
      <c r="H63" s="58" t="s">
        <v>211</v>
      </c>
      <c r="I63" s="58" t="s">
        <v>88</v>
      </c>
      <c r="J63" s="91" t="s">
        <v>385</v>
      </c>
      <c r="K63" s="59">
        <v>23.4</v>
      </c>
      <c r="L63" s="59">
        <v>23.74</v>
      </c>
    </row>
    <row r="64" spans="1:12" ht="15" customHeight="1">
      <c r="A64" s="90">
        <v>57</v>
      </c>
      <c r="B64" s="88" t="s">
        <v>85</v>
      </c>
      <c r="C64" s="88" t="s">
        <v>86</v>
      </c>
      <c r="D64" s="88" t="s">
        <v>64</v>
      </c>
      <c r="E64" s="88" t="s">
        <v>369</v>
      </c>
      <c r="F64" s="88" t="s">
        <v>58</v>
      </c>
      <c r="G64" s="88" t="s">
        <v>59</v>
      </c>
      <c r="H64" s="88" t="s">
        <v>60</v>
      </c>
      <c r="I64" s="88" t="s">
        <v>88</v>
      </c>
      <c r="J64" s="119" t="s">
        <v>370</v>
      </c>
      <c r="K64" s="59">
        <f>K66+K65</f>
        <v>0</v>
      </c>
      <c r="L64" s="59">
        <f>L66+L65</f>
        <v>7641.29</v>
      </c>
    </row>
    <row r="65" spans="1:12" ht="40.5">
      <c r="A65" s="90">
        <v>58</v>
      </c>
      <c r="B65" s="88" t="s">
        <v>85</v>
      </c>
      <c r="C65" s="88" t="s">
        <v>86</v>
      </c>
      <c r="D65" s="88" t="s">
        <v>64</v>
      </c>
      <c r="E65" s="88" t="s">
        <v>369</v>
      </c>
      <c r="F65" s="88" t="s">
        <v>390</v>
      </c>
      <c r="G65" s="88" t="s">
        <v>75</v>
      </c>
      <c r="H65" s="88" t="s">
        <v>60</v>
      </c>
      <c r="I65" s="88" t="s">
        <v>88</v>
      </c>
      <c r="J65" s="122" t="s">
        <v>391</v>
      </c>
      <c r="K65" s="59">
        <v>0</v>
      </c>
      <c r="L65" s="59">
        <v>50</v>
      </c>
    </row>
    <row r="66" spans="1:12" ht="20.25">
      <c r="A66" s="90">
        <v>59</v>
      </c>
      <c r="B66" s="88" t="s">
        <v>85</v>
      </c>
      <c r="C66" s="88" t="s">
        <v>86</v>
      </c>
      <c r="D66" s="88" t="s">
        <v>64</v>
      </c>
      <c r="E66" s="88" t="s">
        <v>369</v>
      </c>
      <c r="F66" s="88" t="s">
        <v>245</v>
      </c>
      <c r="G66" s="88" t="s">
        <v>59</v>
      </c>
      <c r="H66" s="88" t="s">
        <v>60</v>
      </c>
      <c r="I66" s="88" t="s">
        <v>88</v>
      </c>
      <c r="J66" s="68" t="s">
        <v>430</v>
      </c>
      <c r="K66" s="59">
        <f>K67</f>
        <v>0</v>
      </c>
      <c r="L66" s="59">
        <f>L67</f>
        <v>7591.29</v>
      </c>
    </row>
    <row r="67" spans="1:12" ht="20.25">
      <c r="A67" s="90">
        <v>60</v>
      </c>
      <c r="B67" s="88" t="s">
        <v>85</v>
      </c>
      <c r="C67" s="88" t="s">
        <v>86</v>
      </c>
      <c r="D67" s="88" t="s">
        <v>64</v>
      </c>
      <c r="E67" s="88" t="s">
        <v>369</v>
      </c>
      <c r="F67" s="88" t="s">
        <v>245</v>
      </c>
      <c r="G67" s="88" t="s">
        <v>75</v>
      </c>
      <c r="H67" s="88" t="s">
        <v>60</v>
      </c>
      <c r="I67" s="88" t="s">
        <v>88</v>
      </c>
      <c r="J67" s="68" t="s">
        <v>371</v>
      </c>
      <c r="K67" s="59">
        <f>K68</f>
        <v>0</v>
      </c>
      <c r="L67" s="59">
        <f>L68</f>
        <v>7591.29</v>
      </c>
    </row>
    <row r="68" spans="1:12" ht="20.25" customHeight="1">
      <c r="A68" s="90">
        <v>61</v>
      </c>
      <c r="B68" s="58" t="s">
        <v>85</v>
      </c>
      <c r="C68" s="58" t="s">
        <v>86</v>
      </c>
      <c r="D68" s="58" t="s">
        <v>64</v>
      </c>
      <c r="E68" s="58" t="s">
        <v>369</v>
      </c>
      <c r="F68" s="58" t="s">
        <v>245</v>
      </c>
      <c r="G68" s="58" t="s">
        <v>75</v>
      </c>
      <c r="H68" s="58" t="s">
        <v>372</v>
      </c>
      <c r="I68" s="58" t="s">
        <v>88</v>
      </c>
      <c r="J68" s="91" t="s">
        <v>386</v>
      </c>
      <c r="K68" s="59">
        <v>0</v>
      </c>
      <c r="L68" s="59">
        <v>7591.29</v>
      </c>
    </row>
    <row r="69" spans="1:12" ht="12.75">
      <c r="A69" s="90">
        <v>62</v>
      </c>
      <c r="B69" s="62"/>
      <c r="C69" s="63"/>
      <c r="D69" s="63"/>
      <c r="E69" s="63"/>
      <c r="F69" s="63"/>
      <c r="G69" s="63"/>
      <c r="H69" s="63"/>
      <c r="I69" s="63"/>
      <c r="J69" s="47" t="s">
        <v>90</v>
      </c>
      <c r="K69" s="59">
        <f>K8+K46</f>
        <v>21736.1</v>
      </c>
      <c r="L69" s="59">
        <f>L8+L46</f>
        <v>36189.32</v>
      </c>
    </row>
    <row r="70" spans="1:2" ht="12.75">
      <c r="A70" s="124"/>
      <c r="B70" s="117"/>
    </row>
    <row r="72" spans="3:10" ht="12.75">
      <c r="C72" s="35"/>
      <c r="D72" s="35"/>
      <c r="E72" s="35"/>
      <c r="F72" s="35"/>
      <c r="G72" s="35"/>
      <c r="H72" s="35"/>
      <c r="I72" s="35"/>
      <c r="J72" s="36"/>
    </row>
    <row r="73" spans="2:10" ht="12.75">
      <c r="B73" s="34"/>
      <c r="C73" s="34"/>
      <c r="D73" s="34"/>
      <c r="E73" s="34"/>
      <c r="F73" s="34"/>
      <c r="G73" s="34"/>
      <c r="H73" s="34"/>
      <c r="I73" s="34"/>
      <c r="J73" s="36"/>
    </row>
    <row r="74" spans="2:10" ht="12.75">
      <c r="B74" s="34"/>
      <c r="C74" s="34"/>
      <c r="D74" s="34"/>
      <c r="E74" s="34"/>
      <c r="F74" s="34"/>
      <c r="G74" s="34"/>
      <c r="H74" s="34"/>
      <c r="I74" s="34"/>
      <c r="J74" s="37"/>
    </row>
    <row r="75" spans="2:10" ht="12.75">
      <c r="B75" s="34"/>
      <c r="C75" s="34"/>
      <c r="D75" s="34"/>
      <c r="E75" s="34"/>
      <c r="F75" s="34"/>
      <c r="G75" s="34"/>
      <c r="H75" s="34"/>
      <c r="I75" s="34"/>
      <c r="J75" s="38"/>
    </row>
    <row r="76" spans="2:10" ht="12.75">
      <c r="B76" s="34"/>
      <c r="C76" s="34"/>
      <c r="D76" s="34"/>
      <c r="E76" s="34"/>
      <c r="F76" s="34"/>
      <c r="G76" s="34"/>
      <c r="H76" s="34"/>
      <c r="I76" s="34"/>
      <c r="J76" s="36"/>
    </row>
    <row r="77" spans="2:10" ht="12.75">
      <c r="B77" s="34"/>
      <c r="C77" s="34"/>
      <c r="D77" s="34"/>
      <c r="E77" s="34"/>
      <c r="F77" s="34"/>
      <c r="G77" s="34"/>
      <c r="H77" s="34"/>
      <c r="I77" s="34"/>
      <c r="J77" s="39"/>
    </row>
    <row r="78" spans="2:10" ht="12.75">
      <c r="B78" s="34"/>
      <c r="C78" s="34"/>
      <c r="D78" s="34"/>
      <c r="E78" s="34"/>
      <c r="F78" s="34"/>
      <c r="G78" s="34"/>
      <c r="H78" s="34"/>
      <c r="I78" s="34"/>
      <c r="J78" s="39"/>
    </row>
    <row r="79" ht="12.75">
      <c r="B79" s="34"/>
    </row>
  </sheetData>
  <sheetProtection/>
  <mergeCells count="8">
    <mergeCell ref="J1:L1"/>
    <mergeCell ref="A4:L4"/>
    <mergeCell ref="J2:L2"/>
    <mergeCell ref="A5:A7"/>
    <mergeCell ref="L5:L7"/>
    <mergeCell ref="B5:I6"/>
    <mergeCell ref="J5:J7"/>
    <mergeCell ref="K5:K7"/>
  </mergeCells>
  <printOptions/>
  <pageMargins left="0.75" right="0.24" top="0.6" bottom="0.5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4">
      <selection activeCell="I33" sqref="I33"/>
    </sheetView>
  </sheetViews>
  <sheetFormatPr defaultColWidth="9.00390625" defaultRowHeight="12.75"/>
  <cols>
    <col min="1" max="1" width="5.625" style="0" customWidth="1"/>
    <col min="2" max="2" width="44.50390625" style="0" customWidth="1"/>
    <col min="3" max="3" width="9.375" style="0" customWidth="1"/>
    <col min="4" max="4" width="12.50390625" style="0" customWidth="1"/>
    <col min="5" max="5" width="11.125" style="0" customWidth="1"/>
  </cols>
  <sheetData>
    <row r="1" spans="1:5" ht="12.75">
      <c r="A1" s="2"/>
      <c r="B1" s="2"/>
      <c r="C1" s="139" t="s">
        <v>359</v>
      </c>
      <c r="D1" s="139"/>
      <c r="E1" s="139"/>
    </row>
    <row r="2" spans="1:5" ht="31.5" customHeight="1">
      <c r="A2" s="2"/>
      <c r="B2" s="161" t="s">
        <v>424</v>
      </c>
      <c r="C2" s="161"/>
      <c r="D2" s="161"/>
      <c r="E2" s="161"/>
    </row>
    <row r="3" spans="1:5" ht="12.75">
      <c r="A3" s="2"/>
      <c r="B3" s="2"/>
      <c r="C3" s="22"/>
      <c r="D3" s="22"/>
      <c r="E3" s="22"/>
    </row>
    <row r="4" spans="1:5" ht="42.75" customHeight="1">
      <c r="A4" s="165" t="s">
        <v>431</v>
      </c>
      <c r="B4" s="165"/>
      <c r="C4" s="165"/>
      <c r="D4" s="165"/>
      <c r="E4" s="165"/>
    </row>
    <row r="5" spans="1:5" ht="12.75">
      <c r="A5" s="21"/>
      <c r="B5" s="21"/>
      <c r="C5" s="21"/>
      <c r="D5" s="21"/>
      <c r="E5" s="21" t="s">
        <v>23</v>
      </c>
    </row>
    <row r="6" spans="1:5" ht="12.75" customHeight="1">
      <c r="A6" s="4" t="s">
        <v>4</v>
      </c>
      <c r="B6" s="4" t="s">
        <v>24</v>
      </c>
      <c r="C6" s="162" t="s">
        <v>312</v>
      </c>
      <c r="D6" s="158" t="s">
        <v>307</v>
      </c>
      <c r="E6" s="158" t="s">
        <v>306</v>
      </c>
    </row>
    <row r="7" spans="1:5" ht="12.75">
      <c r="A7" s="6" t="s">
        <v>25</v>
      </c>
      <c r="B7" s="6" t="s">
        <v>97</v>
      </c>
      <c r="C7" s="163"/>
      <c r="D7" s="159"/>
      <c r="E7" s="159"/>
    </row>
    <row r="8" spans="1:5" ht="12.75">
      <c r="A8" s="7"/>
      <c r="B8" s="7"/>
      <c r="C8" s="164"/>
      <c r="D8" s="160"/>
      <c r="E8" s="160"/>
    </row>
    <row r="9" spans="1:5" ht="12.75">
      <c r="A9" s="12">
        <v>1</v>
      </c>
      <c r="B9" s="48" t="s">
        <v>26</v>
      </c>
      <c r="C9" s="65" t="s">
        <v>27</v>
      </c>
      <c r="D9" s="40">
        <f>D10+D11+D12+D13+D14+D15</f>
        <v>5640.099999999999</v>
      </c>
      <c r="E9" s="40">
        <f>E10+E11+E12+E13+E14+E15</f>
        <v>6560.2</v>
      </c>
    </row>
    <row r="10" spans="1:5" ht="20.25">
      <c r="A10" s="64">
        <v>2</v>
      </c>
      <c r="B10" s="48" t="s">
        <v>140</v>
      </c>
      <c r="C10" s="65" t="s">
        <v>123</v>
      </c>
      <c r="D10" s="40">
        <v>649.21</v>
      </c>
      <c r="E10" s="40">
        <v>662.47</v>
      </c>
    </row>
    <row r="11" spans="1:5" ht="40.5">
      <c r="A11" s="14">
        <v>3</v>
      </c>
      <c r="B11" s="48" t="s">
        <v>141</v>
      </c>
      <c r="C11" s="66" t="s">
        <v>125</v>
      </c>
      <c r="D11" s="40">
        <v>541.01</v>
      </c>
      <c r="E11" s="40">
        <v>642.99</v>
      </c>
    </row>
    <row r="12" spans="1:5" ht="47.25" customHeight="1">
      <c r="A12" s="14">
        <v>4</v>
      </c>
      <c r="B12" s="48" t="s">
        <v>300</v>
      </c>
      <c r="C12" s="65" t="s">
        <v>129</v>
      </c>
      <c r="D12" s="40">
        <v>4226.28</v>
      </c>
      <c r="E12" s="40">
        <v>5141</v>
      </c>
    </row>
    <row r="13" spans="1:5" ht="12.75">
      <c r="A13" s="14">
        <v>5</v>
      </c>
      <c r="B13" s="48" t="s">
        <v>251</v>
      </c>
      <c r="C13" s="65" t="s">
        <v>252</v>
      </c>
      <c r="D13" s="40">
        <v>110.2</v>
      </c>
      <c r="E13" s="40">
        <v>80</v>
      </c>
    </row>
    <row r="14" spans="1:5" ht="12.75">
      <c r="A14" s="14">
        <v>6</v>
      </c>
      <c r="B14" s="48" t="s">
        <v>98</v>
      </c>
      <c r="C14" s="65" t="s">
        <v>146</v>
      </c>
      <c r="D14" s="40">
        <v>40</v>
      </c>
      <c r="E14" s="40">
        <v>0</v>
      </c>
    </row>
    <row r="15" spans="1:5" ht="12.75">
      <c r="A15" s="14">
        <v>7</v>
      </c>
      <c r="B15" s="46" t="s">
        <v>92</v>
      </c>
      <c r="C15" s="67" t="s">
        <v>133</v>
      </c>
      <c r="D15" s="40">
        <v>73.4</v>
      </c>
      <c r="E15" s="40">
        <v>33.74</v>
      </c>
    </row>
    <row r="16" spans="1:5" ht="22.5" customHeight="1">
      <c r="A16" s="14">
        <v>8</v>
      </c>
      <c r="B16" s="46" t="s">
        <v>120</v>
      </c>
      <c r="C16" s="67" t="s">
        <v>139</v>
      </c>
      <c r="D16" s="40">
        <f>D17</f>
        <v>133.9</v>
      </c>
      <c r="E16" s="40">
        <f>E17</f>
        <v>109.5</v>
      </c>
    </row>
    <row r="17" spans="1:5" ht="12.75">
      <c r="A17" s="14">
        <v>9</v>
      </c>
      <c r="B17" s="53" t="s">
        <v>147</v>
      </c>
      <c r="C17" s="67" t="s">
        <v>142</v>
      </c>
      <c r="D17" s="40">
        <v>133.9</v>
      </c>
      <c r="E17" s="40">
        <v>109.5</v>
      </c>
    </row>
    <row r="18" spans="1:5" ht="12.75">
      <c r="A18" s="14">
        <v>10</v>
      </c>
      <c r="B18" s="53" t="s">
        <v>118</v>
      </c>
      <c r="C18" s="67" t="s">
        <v>143</v>
      </c>
      <c r="D18" s="40">
        <f>D19+D20+D21</f>
        <v>1436.71</v>
      </c>
      <c r="E18" s="40">
        <f>E19+E20+E21</f>
        <v>13018.49</v>
      </c>
    </row>
    <row r="19" spans="1:5" ht="12.75">
      <c r="A19" s="14">
        <v>11</v>
      </c>
      <c r="B19" s="46" t="s">
        <v>148</v>
      </c>
      <c r="C19" s="67" t="s">
        <v>144</v>
      </c>
      <c r="D19" s="40">
        <v>200</v>
      </c>
      <c r="E19" s="40">
        <v>195.23</v>
      </c>
    </row>
    <row r="20" spans="1:5" ht="12.75">
      <c r="A20" s="14">
        <v>12</v>
      </c>
      <c r="B20" s="46" t="s">
        <v>153</v>
      </c>
      <c r="C20" s="67" t="s">
        <v>145</v>
      </c>
      <c r="D20" s="40">
        <v>836.71</v>
      </c>
      <c r="E20" s="40">
        <v>12489.94</v>
      </c>
    </row>
    <row r="21" spans="1:5" ht="12.75">
      <c r="A21" s="14">
        <v>13</v>
      </c>
      <c r="B21" s="46" t="s">
        <v>249</v>
      </c>
      <c r="C21" s="67" t="s">
        <v>250</v>
      </c>
      <c r="D21" s="40">
        <v>400</v>
      </c>
      <c r="E21" s="40">
        <v>333.32</v>
      </c>
    </row>
    <row r="22" spans="1:5" ht="12.75">
      <c r="A22" s="14">
        <v>14</v>
      </c>
      <c r="B22" s="46" t="s">
        <v>29</v>
      </c>
      <c r="C22" s="67" t="s">
        <v>298</v>
      </c>
      <c r="D22" s="40">
        <f>D23+D24+D25</f>
        <v>5391.04</v>
      </c>
      <c r="E22" s="40">
        <f>E23+E24+E25</f>
        <v>6031.38</v>
      </c>
    </row>
    <row r="23" spans="1:5" ht="12.75">
      <c r="A23" s="14">
        <v>15</v>
      </c>
      <c r="B23" s="46" t="s">
        <v>30</v>
      </c>
      <c r="C23" s="67" t="s">
        <v>299</v>
      </c>
      <c r="D23" s="41">
        <v>68</v>
      </c>
      <c r="E23" s="41">
        <v>68</v>
      </c>
    </row>
    <row r="24" spans="1:5" ht="12.75">
      <c r="A24" s="14">
        <v>16</v>
      </c>
      <c r="B24" s="49" t="s">
        <v>31</v>
      </c>
      <c r="C24" s="67" t="s">
        <v>170</v>
      </c>
      <c r="D24" s="42">
        <v>5323.04</v>
      </c>
      <c r="E24" s="42">
        <v>5923.64</v>
      </c>
    </row>
    <row r="25" spans="1:5" ht="12.75">
      <c r="A25" s="14">
        <v>17</v>
      </c>
      <c r="B25" s="49" t="s">
        <v>335</v>
      </c>
      <c r="C25" s="67" t="s">
        <v>333</v>
      </c>
      <c r="D25" s="42">
        <v>0</v>
      </c>
      <c r="E25" s="42">
        <v>39.74</v>
      </c>
    </row>
    <row r="26" spans="1:5" ht="12.75">
      <c r="A26" s="14">
        <v>18</v>
      </c>
      <c r="B26" s="46" t="s">
        <v>94</v>
      </c>
      <c r="C26" s="67" t="s">
        <v>154</v>
      </c>
      <c r="D26" s="40">
        <f>D27</f>
        <v>10698.82</v>
      </c>
      <c r="E26" s="40">
        <f>E27</f>
        <v>11055.12</v>
      </c>
    </row>
    <row r="27" spans="1:5" ht="12.75">
      <c r="A27" s="14">
        <v>20</v>
      </c>
      <c r="B27" s="50" t="s">
        <v>32</v>
      </c>
      <c r="C27" s="67" t="s">
        <v>155</v>
      </c>
      <c r="D27" s="40">
        <v>10698.82</v>
      </c>
      <c r="E27" s="40">
        <v>11055.12</v>
      </c>
    </row>
    <row r="28" spans="1:5" ht="12.75">
      <c r="A28" s="14">
        <v>21</v>
      </c>
      <c r="B28" s="49" t="s">
        <v>256</v>
      </c>
      <c r="C28" s="67" t="s">
        <v>257</v>
      </c>
      <c r="D28" s="42">
        <f>D29</f>
        <v>44.8</v>
      </c>
      <c r="E28" s="42">
        <f>E29</f>
        <v>44.8</v>
      </c>
    </row>
    <row r="29" spans="1:5" ht="12.75">
      <c r="A29" s="14">
        <v>22</v>
      </c>
      <c r="B29" s="49" t="s">
        <v>258</v>
      </c>
      <c r="C29" s="67" t="s">
        <v>259</v>
      </c>
      <c r="D29" s="42">
        <v>44.8</v>
      </c>
      <c r="E29" s="42">
        <v>44.8</v>
      </c>
    </row>
    <row r="30" spans="1:5" ht="12.75">
      <c r="A30" s="14">
        <v>23</v>
      </c>
      <c r="B30" s="48" t="s">
        <v>33</v>
      </c>
      <c r="C30" s="67">
        <v>1000</v>
      </c>
      <c r="D30" s="40">
        <f>D31</f>
        <v>41.21</v>
      </c>
      <c r="E30" s="40">
        <f>E31</f>
        <v>11.17</v>
      </c>
    </row>
    <row r="31" spans="1:5" ht="12.75">
      <c r="A31" s="14">
        <v>24</v>
      </c>
      <c r="B31" s="46" t="s">
        <v>34</v>
      </c>
      <c r="C31" s="67">
        <v>1001</v>
      </c>
      <c r="D31" s="40">
        <v>41.21</v>
      </c>
      <c r="E31" s="40">
        <v>11.17</v>
      </c>
    </row>
    <row r="32" spans="1:5" ht="12.75">
      <c r="A32" s="14">
        <v>25</v>
      </c>
      <c r="B32" s="87" t="s">
        <v>226</v>
      </c>
      <c r="C32" s="67" t="s">
        <v>227</v>
      </c>
      <c r="D32" s="42">
        <f>D33</f>
        <v>10.4</v>
      </c>
      <c r="E32" s="42">
        <f>E33</f>
        <v>10.4</v>
      </c>
    </row>
    <row r="33" spans="1:5" ht="30.75">
      <c r="A33" s="14">
        <v>26</v>
      </c>
      <c r="B33" s="87" t="s">
        <v>301</v>
      </c>
      <c r="C33" s="67" t="s">
        <v>229</v>
      </c>
      <c r="D33" s="42">
        <v>10.4</v>
      </c>
      <c r="E33" s="42">
        <v>10.4</v>
      </c>
    </row>
    <row r="34" spans="1:5" s="82" customFormat="1" ht="12.75">
      <c r="A34" s="129">
        <v>27</v>
      </c>
      <c r="B34" s="130" t="s">
        <v>35</v>
      </c>
      <c r="C34" s="131"/>
      <c r="D34" s="132">
        <f>D9+D16+D18+D22+D26+D28+D30+D32</f>
        <v>23396.98</v>
      </c>
      <c r="E34" s="132">
        <f>E9+E16+E18+E22+E26+E28+E30+E32</f>
        <v>36841.060000000005</v>
      </c>
    </row>
  </sheetData>
  <sheetProtection/>
  <mergeCells count="6">
    <mergeCell ref="C1:E1"/>
    <mergeCell ref="E6:E8"/>
    <mergeCell ref="B2:E2"/>
    <mergeCell ref="C6:C8"/>
    <mergeCell ref="D6:D8"/>
    <mergeCell ref="A4:E4"/>
  </mergeCells>
  <printOptions/>
  <pageMargins left="0.87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4"/>
  <sheetViews>
    <sheetView zoomScale="160" zoomScaleNormal="160" zoomScalePageLayoutView="0" workbookViewId="0" topLeftCell="A127">
      <selection activeCell="B154" sqref="B154"/>
    </sheetView>
  </sheetViews>
  <sheetFormatPr defaultColWidth="9.00390625" defaultRowHeight="12.75"/>
  <cols>
    <col min="1" max="1" width="4.50390625" style="0" customWidth="1"/>
    <col min="2" max="2" width="41.125" style="0" customWidth="1"/>
    <col min="3" max="3" width="5.625" style="0" customWidth="1"/>
    <col min="4" max="4" width="6.00390625" style="0" customWidth="1"/>
    <col min="5" max="5" width="7.875" style="0" customWidth="1"/>
    <col min="6" max="6" width="5.375" style="0" customWidth="1"/>
    <col min="7" max="7" width="8.50390625" style="0" customWidth="1"/>
    <col min="8" max="8" width="8.875" style="0" customWidth="1"/>
  </cols>
  <sheetData>
    <row r="1" spans="1:7" ht="12.75">
      <c r="A1" s="2" t="s">
        <v>404</v>
      </c>
      <c r="B1" s="139" t="s">
        <v>358</v>
      </c>
      <c r="C1" s="139"/>
      <c r="D1" s="139"/>
      <c r="E1" s="139"/>
      <c r="F1" s="139"/>
      <c r="G1" s="139"/>
    </row>
    <row r="2" spans="1:8" ht="58.5" customHeight="1">
      <c r="A2" s="2"/>
      <c r="B2" s="128"/>
      <c r="C2" s="138" t="s">
        <v>424</v>
      </c>
      <c r="D2" s="138"/>
      <c r="E2" s="138"/>
      <c r="F2" s="138"/>
      <c r="G2" s="138"/>
      <c r="H2" s="138"/>
    </row>
    <row r="3" spans="1:7" ht="12.75">
      <c r="A3" s="2"/>
      <c r="B3" s="2"/>
      <c r="C3" s="2"/>
      <c r="D3" s="22"/>
      <c r="E3" s="22"/>
      <c r="F3" s="22"/>
      <c r="G3" s="22"/>
    </row>
    <row r="4" spans="1:8" ht="12.75" customHeight="1">
      <c r="A4" s="165" t="s">
        <v>432</v>
      </c>
      <c r="B4" s="165"/>
      <c r="C4" s="165"/>
      <c r="D4" s="165"/>
      <c r="E4" s="165"/>
      <c r="F4" s="165"/>
      <c r="G4" s="165"/>
      <c r="H4" s="165"/>
    </row>
    <row r="5" spans="1:7" ht="12.75">
      <c r="A5" s="2"/>
      <c r="B5" s="21"/>
      <c r="C5" s="21"/>
      <c r="D5" s="21"/>
      <c r="E5" s="22"/>
      <c r="F5" s="22"/>
      <c r="G5" s="21" t="s">
        <v>308</v>
      </c>
    </row>
    <row r="6" spans="1:8" ht="12.75" customHeight="1">
      <c r="A6" s="166" t="s">
        <v>99</v>
      </c>
      <c r="B6" s="103" t="s">
        <v>24</v>
      </c>
      <c r="C6" s="158" t="s">
        <v>165</v>
      </c>
      <c r="D6" s="158" t="s">
        <v>309</v>
      </c>
      <c r="E6" s="158" t="s">
        <v>310</v>
      </c>
      <c r="F6" s="158" t="s">
        <v>311</v>
      </c>
      <c r="G6" s="158" t="s">
        <v>307</v>
      </c>
      <c r="H6" s="162" t="s">
        <v>306</v>
      </c>
    </row>
    <row r="7" spans="1:8" ht="12.75">
      <c r="A7" s="167"/>
      <c r="B7" s="104" t="s">
        <v>44</v>
      </c>
      <c r="C7" s="159"/>
      <c r="D7" s="159"/>
      <c r="E7" s="159"/>
      <c r="F7" s="159"/>
      <c r="G7" s="159"/>
      <c r="H7" s="163"/>
    </row>
    <row r="8" spans="1:8" ht="12.75">
      <c r="A8" s="168"/>
      <c r="B8" s="104" t="s">
        <v>22</v>
      </c>
      <c r="C8" s="160"/>
      <c r="D8" s="160"/>
      <c r="E8" s="160"/>
      <c r="F8" s="160"/>
      <c r="G8" s="160"/>
      <c r="H8" s="164"/>
    </row>
    <row r="9" spans="1:8" ht="12.75">
      <c r="A9" s="100">
        <v>1</v>
      </c>
      <c r="B9" s="96" t="s">
        <v>164</v>
      </c>
      <c r="C9" s="71"/>
      <c r="D9" s="71"/>
      <c r="E9" s="71"/>
      <c r="F9" s="71"/>
      <c r="G9" s="71"/>
      <c r="H9" s="110"/>
    </row>
    <row r="10" spans="1:8" ht="12.75">
      <c r="A10" s="100">
        <v>2</v>
      </c>
      <c r="B10" s="97" t="s">
        <v>26</v>
      </c>
      <c r="C10" s="81">
        <v>600</v>
      </c>
      <c r="D10" s="72" t="s">
        <v>208</v>
      </c>
      <c r="E10" s="72" t="s">
        <v>223</v>
      </c>
      <c r="F10" s="72"/>
      <c r="G10" s="79">
        <f>G11+G206+G17+G34+G40+G47</f>
        <v>5640.099999999999</v>
      </c>
      <c r="H10" s="79">
        <f>H11+H206+H17+H34+H40+H47</f>
        <v>6560.2</v>
      </c>
    </row>
    <row r="11" spans="1:8" ht="12.75">
      <c r="A11" s="100">
        <v>3</v>
      </c>
      <c r="B11" s="97" t="s">
        <v>215</v>
      </c>
      <c r="C11" s="81">
        <v>600</v>
      </c>
      <c r="D11" s="72" t="s">
        <v>123</v>
      </c>
      <c r="E11" s="72" t="s">
        <v>177</v>
      </c>
      <c r="F11" s="72"/>
      <c r="G11" s="79">
        <f aca="true" t="shared" si="0" ref="G11:H15">G12</f>
        <v>649.21</v>
      </c>
      <c r="H11" s="79">
        <f t="shared" si="0"/>
        <v>662.47</v>
      </c>
    </row>
    <row r="12" spans="1:8" ht="23.25" customHeight="1">
      <c r="A12" s="100">
        <v>4</v>
      </c>
      <c r="B12" s="97" t="s">
        <v>433</v>
      </c>
      <c r="C12" s="81">
        <v>600</v>
      </c>
      <c r="D12" s="72" t="s">
        <v>123</v>
      </c>
      <c r="E12" s="72" t="s">
        <v>179</v>
      </c>
      <c r="F12" s="72"/>
      <c r="G12" s="78">
        <f t="shared" si="0"/>
        <v>649.21</v>
      </c>
      <c r="H12" s="78">
        <f t="shared" si="0"/>
        <v>662.47</v>
      </c>
    </row>
    <row r="13" spans="1:8" ht="20.25">
      <c r="A13" s="100">
        <v>5</v>
      </c>
      <c r="B13" s="97" t="s">
        <v>216</v>
      </c>
      <c r="C13" s="81">
        <v>600</v>
      </c>
      <c r="D13" s="72" t="s">
        <v>123</v>
      </c>
      <c r="E13" s="72" t="s">
        <v>180</v>
      </c>
      <c r="F13" s="72"/>
      <c r="G13" s="79">
        <f t="shared" si="0"/>
        <v>649.21</v>
      </c>
      <c r="H13" s="79">
        <f t="shared" si="0"/>
        <v>662.47</v>
      </c>
    </row>
    <row r="14" spans="1:8" ht="40.5">
      <c r="A14" s="100">
        <v>6</v>
      </c>
      <c r="B14" s="97" t="s">
        <v>122</v>
      </c>
      <c r="C14" s="81">
        <v>600</v>
      </c>
      <c r="D14" s="72" t="s">
        <v>123</v>
      </c>
      <c r="E14" s="72" t="s">
        <v>180</v>
      </c>
      <c r="F14" s="73">
        <v>100</v>
      </c>
      <c r="G14" s="78">
        <f t="shared" si="0"/>
        <v>649.21</v>
      </c>
      <c r="H14" s="78">
        <f t="shared" si="0"/>
        <v>662.47</v>
      </c>
    </row>
    <row r="15" spans="1:8" ht="20.25">
      <c r="A15" s="100">
        <v>7</v>
      </c>
      <c r="B15" s="97" t="s">
        <v>357</v>
      </c>
      <c r="C15" s="81">
        <v>600</v>
      </c>
      <c r="D15" s="72" t="s">
        <v>123</v>
      </c>
      <c r="E15" s="72" t="s">
        <v>180</v>
      </c>
      <c r="F15" s="73">
        <v>120</v>
      </c>
      <c r="G15" s="78">
        <f t="shared" si="0"/>
        <v>649.21</v>
      </c>
      <c r="H15" s="78">
        <f t="shared" si="0"/>
        <v>662.47</v>
      </c>
    </row>
    <row r="16" spans="1:8" ht="20.25">
      <c r="A16" s="100">
        <v>8</v>
      </c>
      <c r="B16" s="97" t="s">
        <v>221</v>
      </c>
      <c r="C16" s="81">
        <v>600</v>
      </c>
      <c r="D16" s="72" t="s">
        <v>123</v>
      </c>
      <c r="E16" s="72" t="s">
        <v>180</v>
      </c>
      <c r="F16" s="72" t="s">
        <v>167</v>
      </c>
      <c r="G16" s="78">
        <v>649.21</v>
      </c>
      <c r="H16" s="78">
        <v>662.47</v>
      </c>
    </row>
    <row r="17" spans="1:8" ht="12.75">
      <c r="A17" s="100">
        <v>9</v>
      </c>
      <c r="B17" s="97" t="s">
        <v>215</v>
      </c>
      <c r="C17" s="81">
        <v>600</v>
      </c>
      <c r="D17" s="72" t="s">
        <v>129</v>
      </c>
      <c r="E17" s="72" t="s">
        <v>177</v>
      </c>
      <c r="F17" s="72"/>
      <c r="G17" s="78">
        <f>G18</f>
        <v>4226.28</v>
      </c>
      <c r="H17" s="78">
        <f>H18</f>
        <v>5141</v>
      </c>
    </row>
    <row r="18" spans="1:8" ht="30">
      <c r="A18" s="100">
        <v>10</v>
      </c>
      <c r="B18" s="97" t="s">
        <v>128</v>
      </c>
      <c r="C18" s="81">
        <v>600</v>
      </c>
      <c r="D18" s="72" t="s">
        <v>129</v>
      </c>
      <c r="E18" s="72" t="s">
        <v>181</v>
      </c>
      <c r="F18" s="72"/>
      <c r="G18" s="78">
        <f>G19</f>
        <v>4226.28</v>
      </c>
      <c r="H18" s="78">
        <f>H19+H30</f>
        <v>5141</v>
      </c>
    </row>
    <row r="19" spans="1:8" ht="30">
      <c r="A19" s="100">
        <v>11</v>
      </c>
      <c r="B19" s="97" t="s">
        <v>400</v>
      </c>
      <c r="C19" s="81">
        <v>600</v>
      </c>
      <c r="D19" s="72" t="s">
        <v>129</v>
      </c>
      <c r="E19" s="72" t="s">
        <v>182</v>
      </c>
      <c r="F19" s="72"/>
      <c r="G19" s="79">
        <f>G20+G24</f>
        <v>4226.28</v>
      </c>
      <c r="H19" s="79">
        <f>H20+H24+H27</f>
        <v>5040.16</v>
      </c>
    </row>
    <row r="20" spans="1:8" ht="40.5">
      <c r="A20" s="100">
        <v>12</v>
      </c>
      <c r="B20" s="97" t="s">
        <v>122</v>
      </c>
      <c r="C20" s="81">
        <v>600</v>
      </c>
      <c r="D20" s="72" t="s">
        <v>129</v>
      </c>
      <c r="E20" s="72" t="s">
        <v>182</v>
      </c>
      <c r="F20" s="72" t="s">
        <v>110</v>
      </c>
      <c r="G20" s="78">
        <f>G21</f>
        <v>3419.0899999999997</v>
      </c>
      <c r="H20" s="78">
        <f>H21</f>
        <v>3369.0299999999997</v>
      </c>
    </row>
    <row r="21" spans="1:8" ht="20.25">
      <c r="A21" s="100">
        <v>13</v>
      </c>
      <c r="B21" s="97" t="s">
        <v>121</v>
      </c>
      <c r="C21" s="81">
        <v>600</v>
      </c>
      <c r="D21" s="72" t="s">
        <v>129</v>
      </c>
      <c r="E21" s="72" t="s">
        <v>182</v>
      </c>
      <c r="F21" s="72" t="s">
        <v>82</v>
      </c>
      <c r="G21" s="79">
        <f>G22+G23</f>
        <v>3419.0899999999997</v>
      </c>
      <c r="H21" s="79">
        <f>H22+H23</f>
        <v>3369.0299999999997</v>
      </c>
    </row>
    <row r="22" spans="1:8" ht="20.25">
      <c r="A22" s="100">
        <v>14</v>
      </c>
      <c r="B22" s="97" t="s">
        <v>221</v>
      </c>
      <c r="C22" s="81">
        <v>600</v>
      </c>
      <c r="D22" s="72" t="s">
        <v>129</v>
      </c>
      <c r="E22" s="72" t="s">
        <v>182</v>
      </c>
      <c r="F22" s="72" t="s">
        <v>167</v>
      </c>
      <c r="G22" s="79">
        <v>3299.43</v>
      </c>
      <c r="H22" s="79">
        <v>3224.7</v>
      </c>
    </row>
    <row r="23" spans="1:8" ht="20.25">
      <c r="A23" s="100">
        <v>15</v>
      </c>
      <c r="B23" s="98" t="s">
        <v>224</v>
      </c>
      <c r="C23" s="81">
        <v>600</v>
      </c>
      <c r="D23" s="72" t="s">
        <v>129</v>
      </c>
      <c r="E23" s="72" t="s">
        <v>182</v>
      </c>
      <c r="F23" s="72" t="s">
        <v>225</v>
      </c>
      <c r="G23" s="79">
        <v>119.66</v>
      </c>
      <c r="H23" s="79">
        <v>144.33</v>
      </c>
    </row>
    <row r="24" spans="1:8" ht="20.25">
      <c r="A24" s="100">
        <v>16</v>
      </c>
      <c r="B24" s="97" t="s">
        <v>131</v>
      </c>
      <c r="C24" s="81">
        <v>600</v>
      </c>
      <c r="D24" s="72" t="s">
        <v>129</v>
      </c>
      <c r="E24" s="72" t="s">
        <v>182</v>
      </c>
      <c r="F24" s="72" t="s">
        <v>130</v>
      </c>
      <c r="G24" s="79">
        <f>G25</f>
        <v>807.19</v>
      </c>
      <c r="H24" s="79">
        <f>H25</f>
        <v>1611.97</v>
      </c>
    </row>
    <row r="25" spans="1:8" ht="20.25">
      <c r="A25" s="100">
        <v>17</v>
      </c>
      <c r="B25" s="97" t="s">
        <v>132</v>
      </c>
      <c r="C25" s="81">
        <v>600</v>
      </c>
      <c r="D25" s="72" t="s">
        <v>129</v>
      </c>
      <c r="E25" s="72" t="s">
        <v>182</v>
      </c>
      <c r="F25" s="72" t="s">
        <v>112</v>
      </c>
      <c r="G25" s="79">
        <f>G26</f>
        <v>807.19</v>
      </c>
      <c r="H25" s="79">
        <f>H26</f>
        <v>1611.97</v>
      </c>
    </row>
    <row r="26" spans="1:8" ht="20.25">
      <c r="A26" s="100">
        <v>18</v>
      </c>
      <c r="B26" s="97" t="s">
        <v>174</v>
      </c>
      <c r="C26" s="81">
        <v>600</v>
      </c>
      <c r="D26" s="72" t="s">
        <v>129</v>
      </c>
      <c r="E26" s="72" t="s">
        <v>182</v>
      </c>
      <c r="F26" s="72" t="s">
        <v>168</v>
      </c>
      <c r="G26" s="79">
        <v>807.19</v>
      </c>
      <c r="H26" s="79">
        <v>1611.97</v>
      </c>
    </row>
    <row r="27" spans="1:8" ht="12.75">
      <c r="A27" s="100">
        <v>19</v>
      </c>
      <c r="B27" s="97" t="s">
        <v>150</v>
      </c>
      <c r="C27" s="81">
        <v>600</v>
      </c>
      <c r="D27" s="72" t="s">
        <v>129</v>
      </c>
      <c r="E27" s="72" t="s">
        <v>182</v>
      </c>
      <c r="F27" s="72" t="s">
        <v>149</v>
      </c>
      <c r="G27" s="79">
        <f>G28</f>
        <v>0</v>
      </c>
      <c r="H27" s="79">
        <f>H28</f>
        <v>59.16</v>
      </c>
    </row>
    <row r="28" spans="1:8" ht="12.75">
      <c r="A28" s="100">
        <v>20</v>
      </c>
      <c r="B28" s="97" t="s">
        <v>331</v>
      </c>
      <c r="C28" s="81">
        <v>600</v>
      </c>
      <c r="D28" s="72" t="s">
        <v>129</v>
      </c>
      <c r="E28" s="72" t="s">
        <v>182</v>
      </c>
      <c r="F28" s="72" t="s">
        <v>329</v>
      </c>
      <c r="G28" s="79">
        <f>G29</f>
        <v>0</v>
      </c>
      <c r="H28" s="79">
        <f>H29</f>
        <v>59.16</v>
      </c>
    </row>
    <row r="29" spans="1:8" ht="12.75">
      <c r="A29" s="100">
        <v>21</v>
      </c>
      <c r="B29" s="97" t="s">
        <v>332</v>
      </c>
      <c r="C29" s="81">
        <v>600</v>
      </c>
      <c r="D29" s="72" t="s">
        <v>129</v>
      </c>
      <c r="E29" s="72" t="s">
        <v>182</v>
      </c>
      <c r="F29" s="72" t="s">
        <v>330</v>
      </c>
      <c r="G29" s="79">
        <v>0</v>
      </c>
      <c r="H29" s="79">
        <v>59.16</v>
      </c>
    </row>
    <row r="30" spans="1:8" ht="60.75">
      <c r="A30" s="100">
        <v>22</v>
      </c>
      <c r="B30" s="115" t="s">
        <v>366</v>
      </c>
      <c r="C30" s="81">
        <v>600</v>
      </c>
      <c r="D30" s="72" t="s">
        <v>129</v>
      </c>
      <c r="E30" s="72" t="s">
        <v>365</v>
      </c>
      <c r="F30" s="72"/>
      <c r="G30" s="79">
        <f aca="true" t="shared" si="1" ref="G30:H32">G31</f>
        <v>0</v>
      </c>
      <c r="H30" s="79">
        <f t="shared" si="1"/>
        <v>100.84</v>
      </c>
    </row>
    <row r="31" spans="1:8" ht="40.5">
      <c r="A31" s="100">
        <v>23</v>
      </c>
      <c r="B31" s="115" t="s">
        <v>122</v>
      </c>
      <c r="C31" s="81">
        <v>600</v>
      </c>
      <c r="D31" s="72" t="s">
        <v>129</v>
      </c>
      <c r="E31" s="72" t="s">
        <v>365</v>
      </c>
      <c r="F31" s="72" t="s">
        <v>110</v>
      </c>
      <c r="G31" s="79">
        <f t="shared" si="1"/>
        <v>0</v>
      </c>
      <c r="H31" s="79">
        <f t="shared" si="1"/>
        <v>100.84</v>
      </c>
    </row>
    <row r="32" spans="1:8" ht="20.25">
      <c r="A32" s="100">
        <v>24</v>
      </c>
      <c r="B32" s="115" t="s">
        <v>121</v>
      </c>
      <c r="C32" s="81">
        <v>600</v>
      </c>
      <c r="D32" s="72" t="s">
        <v>129</v>
      </c>
      <c r="E32" s="72" t="s">
        <v>365</v>
      </c>
      <c r="F32" s="72" t="s">
        <v>82</v>
      </c>
      <c r="G32" s="79">
        <f t="shared" si="1"/>
        <v>0</v>
      </c>
      <c r="H32" s="79">
        <f t="shared" si="1"/>
        <v>100.84</v>
      </c>
    </row>
    <row r="33" spans="1:8" ht="20.25">
      <c r="A33" s="100">
        <v>25</v>
      </c>
      <c r="B33" s="115" t="s">
        <v>221</v>
      </c>
      <c r="C33" s="81">
        <v>600</v>
      </c>
      <c r="D33" s="72" t="s">
        <v>129</v>
      </c>
      <c r="E33" s="72" t="s">
        <v>365</v>
      </c>
      <c r="F33" s="72" t="s">
        <v>167</v>
      </c>
      <c r="G33" s="79">
        <v>0</v>
      </c>
      <c r="H33" s="79">
        <v>100.84</v>
      </c>
    </row>
    <row r="34" spans="1:8" ht="12.75">
      <c r="A34" s="100">
        <v>26</v>
      </c>
      <c r="B34" s="97" t="s">
        <v>251</v>
      </c>
      <c r="C34" s="81">
        <v>600</v>
      </c>
      <c r="D34" s="72" t="s">
        <v>252</v>
      </c>
      <c r="E34" s="72"/>
      <c r="F34" s="72"/>
      <c r="G34" s="79">
        <f aca="true" t="shared" si="2" ref="G34:H38">G35</f>
        <v>110.2</v>
      </c>
      <c r="H34" s="79">
        <f t="shared" si="2"/>
        <v>80</v>
      </c>
    </row>
    <row r="35" spans="1:8" ht="14.25" customHeight="1">
      <c r="A35" s="100">
        <v>27</v>
      </c>
      <c r="B35" s="97" t="s">
        <v>215</v>
      </c>
      <c r="C35" s="81">
        <v>600</v>
      </c>
      <c r="D35" s="72" t="s">
        <v>252</v>
      </c>
      <c r="E35" s="72" t="s">
        <v>177</v>
      </c>
      <c r="F35" s="72"/>
      <c r="G35" s="79">
        <f t="shared" si="2"/>
        <v>110.2</v>
      </c>
      <c r="H35" s="79">
        <f t="shared" si="2"/>
        <v>80</v>
      </c>
    </row>
    <row r="36" spans="1:8" ht="20.25">
      <c r="A36" s="100">
        <v>28</v>
      </c>
      <c r="B36" s="97" t="s">
        <v>303</v>
      </c>
      <c r="C36" s="81">
        <v>600</v>
      </c>
      <c r="D36" s="72" t="s">
        <v>252</v>
      </c>
      <c r="E36" s="72" t="s">
        <v>302</v>
      </c>
      <c r="F36" s="72"/>
      <c r="G36" s="79">
        <f t="shared" si="2"/>
        <v>110.2</v>
      </c>
      <c r="H36" s="79">
        <f t="shared" si="2"/>
        <v>80</v>
      </c>
    </row>
    <row r="37" spans="1:8" ht="12.75">
      <c r="A37" s="100">
        <v>29</v>
      </c>
      <c r="B37" s="97" t="s">
        <v>434</v>
      </c>
      <c r="C37" s="81">
        <v>600</v>
      </c>
      <c r="D37" s="72" t="s">
        <v>252</v>
      </c>
      <c r="E37" s="72" t="s">
        <v>255</v>
      </c>
      <c r="F37" s="72"/>
      <c r="G37" s="79">
        <f t="shared" si="2"/>
        <v>110.2</v>
      </c>
      <c r="H37" s="79">
        <f t="shared" si="2"/>
        <v>80</v>
      </c>
    </row>
    <row r="38" spans="1:8" ht="12.75">
      <c r="A38" s="100">
        <v>30</v>
      </c>
      <c r="B38" s="97" t="s">
        <v>150</v>
      </c>
      <c r="C38" s="81">
        <v>600</v>
      </c>
      <c r="D38" s="72" t="s">
        <v>252</v>
      </c>
      <c r="E38" s="72" t="s">
        <v>255</v>
      </c>
      <c r="F38" s="72" t="s">
        <v>149</v>
      </c>
      <c r="G38" s="79">
        <f t="shared" si="2"/>
        <v>110.2</v>
      </c>
      <c r="H38" s="79">
        <f t="shared" si="2"/>
        <v>80</v>
      </c>
    </row>
    <row r="39" spans="1:8" ht="12.75">
      <c r="A39" s="100">
        <v>31</v>
      </c>
      <c r="B39" s="97" t="s">
        <v>254</v>
      </c>
      <c r="C39" s="81">
        <v>600</v>
      </c>
      <c r="D39" s="72" t="s">
        <v>252</v>
      </c>
      <c r="E39" s="72" t="s">
        <v>255</v>
      </c>
      <c r="F39" s="72" t="s">
        <v>253</v>
      </c>
      <c r="G39" s="79">
        <v>110.2</v>
      </c>
      <c r="H39" s="79">
        <v>80</v>
      </c>
    </row>
    <row r="40" spans="1:8" ht="12.75">
      <c r="A40" s="100">
        <v>32</v>
      </c>
      <c r="B40" s="97" t="s">
        <v>98</v>
      </c>
      <c r="C40" s="81">
        <v>600</v>
      </c>
      <c r="D40" s="73" t="s">
        <v>146</v>
      </c>
      <c r="E40" s="72" t="s">
        <v>223</v>
      </c>
      <c r="F40" s="72"/>
      <c r="G40" s="78">
        <f aca="true" t="shared" si="3" ref="G40:H45">G41</f>
        <v>40</v>
      </c>
      <c r="H40" s="78">
        <f t="shared" si="3"/>
        <v>0</v>
      </c>
    </row>
    <row r="41" spans="1:8" ht="39.75" customHeight="1">
      <c r="A41" s="100">
        <v>33</v>
      </c>
      <c r="B41" s="97" t="s">
        <v>265</v>
      </c>
      <c r="C41" s="81">
        <v>600</v>
      </c>
      <c r="D41" s="73" t="s">
        <v>146</v>
      </c>
      <c r="E41" s="72" t="s">
        <v>192</v>
      </c>
      <c r="F41" s="72"/>
      <c r="G41" s="78">
        <f t="shared" si="3"/>
        <v>40</v>
      </c>
      <c r="H41" s="78">
        <f t="shared" si="3"/>
        <v>0</v>
      </c>
    </row>
    <row r="42" spans="1:8" ht="30">
      <c r="A42" s="100">
        <v>34</v>
      </c>
      <c r="B42" s="97" t="s">
        <v>264</v>
      </c>
      <c r="C42" s="81">
        <v>600</v>
      </c>
      <c r="D42" s="73" t="s">
        <v>146</v>
      </c>
      <c r="E42" s="72" t="s">
        <v>191</v>
      </c>
      <c r="F42" s="72"/>
      <c r="G42" s="78">
        <f t="shared" si="3"/>
        <v>40</v>
      </c>
      <c r="H42" s="78">
        <f t="shared" si="3"/>
        <v>0</v>
      </c>
    </row>
    <row r="43" spans="1:8" ht="90" customHeight="1">
      <c r="A43" s="100">
        <v>35</v>
      </c>
      <c r="B43" s="96" t="s">
        <v>268</v>
      </c>
      <c r="C43" s="81">
        <v>600</v>
      </c>
      <c r="D43" s="73" t="s">
        <v>146</v>
      </c>
      <c r="E43" s="72" t="s">
        <v>190</v>
      </c>
      <c r="F43" s="72"/>
      <c r="G43" s="78">
        <f t="shared" si="3"/>
        <v>40</v>
      </c>
      <c r="H43" s="78">
        <f>H44</f>
        <v>0</v>
      </c>
    </row>
    <row r="44" spans="1:8" ht="20.25">
      <c r="A44" s="100">
        <v>36</v>
      </c>
      <c r="B44" s="99" t="s">
        <v>131</v>
      </c>
      <c r="C44" s="81">
        <v>600</v>
      </c>
      <c r="D44" s="73" t="s">
        <v>146</v>
      </c>
      <c r="E44" s="72" t="s">
        <v>190</v>
      </c>
      <c r="F44" s="72" t="s">
        <v>130</v>
      </c>
      <c r="G44" s="78">
        <f t="shared" si="3"/>
        <v>40</v>
      </c>
      <c r="H44" s="78">
        <f t="shared" si="3"/>
        <v>0</v>
      </c>
    </row>
    <row r="45" spans="1:8" ht="20.25">
      <c r="A45" s="100">
        <v>37</v>
      </c>
      <c r="B45" s="99" t="s">
        <v>132</v>
      </c>
      <c r="C45" s="81">
        <v>600</v>
      </c>
      <c r="D45" s="73" t="s">
        <v>146</v>
      </c>
      <c r="E45" s="72" t="s">
        <v>190</v>
      </c>
      <c r="F45" s="72" t="s">
        <v>112</v>
      </c>
      <c r="G45" s="78">
        <f t="shared" si="3"/>
        <v>40</v>
      </c>
      <c r="H45" s="78">
        <f t="shared" si="3"/>
        <v>0</v>
      </c>
    </row>
    <row r="46" spans="1:8" ht="20.25">
      <c r="A46" s="100">
        <v>38</v>
      </c>
      <c r="B46" s="97" t="s">
        <v>174</v>
      </c>
      <c r="C46" s="81">
        <v>600</v>
      </c>
      <c r="D46" s="73" t="s">
        <v>146</v>
      </c>
      <c r="E46" s="72" t="s">
        <v>190</v>
      </c>
      <c r="F46" s="72" t="s">
        <v>168</v>
      </c>
      <c r="G46" s="78">
        <v>40</v>
      </c>
      <c r="H46" s="78">
        <v>0</v>
      </c>
    </row>
    <row r="47" spans="1:8" ht="12.75">
      <c r="A47" s="100">
        <v>39</v>
      </c>
      <c r="B47" s="96" t="s">
        <v>92</v>
      </c>
      <c r="C47" s="81">
        <v>600</v>
      </c>
      <c r="D47" s="73" t="s">
        <v>133</v>
      </c>
      <c r="E47" s="72" t="s">
        <v>223</v>
      </c>
      <c r="F47" s="73"/>
      <c r="G47" s="78">
        <f>G48+G54</f>
        <v>73.4</v>
      </c>
      <c r="H47" s="78">
        <f>H48+H54</f>
        <v>33.739999999999995</v>
      </c>
    </row>
    <row r="48" spans="1:8" ht="51">
      <c r="A48" s="100">
        <v>40</v>
      </c>
      <c r="B48" s="96" t="s">
        <v>265</v>
      </c>
      <c r="C48" s="81">
        <v>600</v>
      </c>
      <c r="D48" s="73" t="s">
        <v>133</v>
      </c>
      <c r="E48" s="72" t="s">
        <v>192</v>
      </c>
      <c r="F48" s="73"/>
      <c r="G48" s="78">
        <f aca="true" t="shared" si="4" ref="G48:H52">G49</f>
        <v>50</v>
      </c>
      <c r="H48" s="78">
        <f t="shared" si="4"/>
        <v>10</v>
      </c>
    </row>
    <row r="49" spans="1:8" ht="40.5">
      <c r="A49" s="100">
        <v>41</v>
      </c>
      <c r="B49" s="96" t="s">
        <v>266</v>
      </c>
      <c r="C49" s="81">
        <v>600</v>
      </c>
      <c r="D49" s="73" t="s">
        <v>133</v>
      </c>
      <c r="E49" s="72" t="s">
        <v>193</v>
      </c>
      <c r="F49" s="73"/>
      <c r="G49" s="78">
        <f t="shared" si="4"/>
        <v>50</v>
      </c>
      <c r="H49" s="78">
        <f t="shared" si="4"/>
        <v>10</v>
      </c>
    </row>
    <row r="50" spans="1:8" ht="91.5">
      <c r="A50" s="100">
        <v>42</v>
      </c>
      <c r="B50" s="96" t="s">
        <v>267</v>
      </c>
      <c r="C50" s="81">
        <v>600</v>
      </c>
      <c r="D50" s="73" t="s">
        <v>133</v>
      </c>
      <c r="E50" s="72" t="s">
        <v>200</v>
      </c>
      <c r="F50" s="73"/>
      <c r="G50" s="78">
        <f t="shared" si="4"/>
        <v>50</v>
      </c>
      <c r="H50" s="78">
        <f t="shared" si="4"/>
        <v>10</v>
      </c>
    </row>
    <row r="51" spans="1:8" ht="24" customHeight="1">
      <c r="A51" s="100">
        <v>43</v>
      </c>
      <c r="B51" s="99" t="s">
        <v>131</v>
      </c>
      <c r="C51" s="81">
        <v>600</v>
      </c>
      <c r="D51" s="73" t="s">
        <v>133</v>
      </c>
      <c r="E51" s="72" t="s">
        <v>200</v>
      </c>
      <c r="F51" s="73" t="s">
        <v>130</v>
      </c>
      <c r="G51" s="78">
        <f t="shared" si="4"/>
        <v>50</v>
      </c>
      <c r="H51" s="78">
        <f t="shared" si="4"/>
        <v>10</v>
      </c>
    </row>
    <row r="52" spans="1:8" ht="20.25">
      <c r="A52" s="100">
        <v>44</v>
      </c>
      <c r="B52" s="99" t="s">
        <v>132</v>
      </c>
      <c r="C52" s="81">
        <v>600</v>
      </c>
      <c r="D52" s="73" t="s">
        <v>133</v>
      </c>
      <c r="E52" s="72" t="s">
        <v>200</v>
      </c>
      <c r="F52" s="73" t="s">
        <v>112</v>
      </c>
      <c r="G52" s="78">
        <f t="shared" si="4"/>
        <v>50</v>
      </c>
      <c r="H52" s="78">
        <f t="shared" si="4"/>
        <v>10</v>
      </c>
    </row>
    <row r="53" spans="1:8" ht="20.25">
      <c r="A53" s="100">
        <v>45</v>
      </c>
      <c r="B53" s="97" t="s">
        <v>174</v>
      </c>
      <c r="C53" s="81">
        <v>600</v>
      </c>
      <c r="D53" s="73" t="s">
        <v>133</v>
      </c>
      <c r="E53" s="72" t="s">
        <v>200</v>
      </c>
      <c r="F53" s="73" t="s">
        <v>168</v>
      </c>
      <c r="G53" s="78">
        <v>50</v>
      </c>
      <c r="H53" s="78">
        <v>10</v>
      </c>
    </row>
    <row r="54" spans="1:8" ht="12.75">
      <c r="A54" s="100">
        <v>46</v>
      </c>
      <c r="B54" s="97" t="s">
        <v>215</v>
      </c>
      <c r="C54" s="81">
        <v>600</v>
      </c>
      <c r="D54" s="73" t="s">
        <v>133</v>
      </c>
      <c r="E54" s="72" t="s">
        <v>177</v>
      </c>
      <c r="F54" s="73"/>
      <c r="G54" s="78">
        <f>G55</f>
        <v>23.4</v>
      </c>
      <c r="H54" s="78">
        <f>H55</f>
        <v>23.74</v>
      </c>
    </row>
    <row r="55" spans="1:8" ht="20.25">
      <c r="A55" s="100">
        <v>47</v>
      </c>
      <c r="B55" s="97" t="s">
        <v>217</v>
      </c>
      <c r="C55" s="81">
        <v>600</v>
      </c>
      <c r="D55" s="73" t="s">
        <v>133</v>
      </c>
      <c r="E55" s="72" t="s">
        <v>181</v>
      </c>
      <c r="F55" s="73"/>
      <c r="G55" s="78">
        <f>G56</f>
        <v>23.4</v>
      </c>
      <c r="H55" s="78">
        <f>H56</f>
        <v>23.74</v>
      </c>
    </row>
    <row r="56" spans="1:8" ht="40.5">
      <c r="A56" s="100">
        <v>48</v>
      </c>
      <c r="B56" s="97" t="s">
        <v>219</v>
      </c>
      <c r="C56" s="81">
        <v>600</v>
      </c>
      <c r="D56" s="73" t="s">
        <v>133</v>
      </c>
      <c r="E56" s="72" t="s">
        <v>222</v>
      </c>
      <c r="F56" s="73"/>
      <c r="G56" s="78">
        <f>G57+G60</f>
        <v>23.4</v>
      </c>
      <c r="H56" s="78">
        <v>23.74</v>
      </c>
    </row>
    <row r="57" spans="1:8" ht="45.75" customHeight="1">
      <c r="A57" s="100">
        <v>49</v>
      </c>
      <c r="B57" s="97" t="s">
        <v>122</v>
      </c>
      <c r="C57" s="81">
        <v>600</v>
      </c>
      <c r="D57" s="73" t="s">
        <v>133</v>
      </c>
      <c r="E57" s="72" t="s">
        <v>222</v>
      </c>
      <c r="F57" s="73" t="s">
        <v>110</v>
      </c>
      <c r="G57" s="78">
        <f>G58</f>
        <v>13.59</v>
      </c>
      <c r="H57" s="78">
        <f>H58</f>
        <v>13.59</v>
      </c>
    </row>
    <row r="58" spans="1:8" ht="20.25">
      <c r="A58" s="100">
        <v>50</v>
      </c>
      <c r="B58" s="97" t="s">
        <v>121</v>
      </c>
      <c r="C58" s="81">
        <v>600</v>
      </c>
      <c r="D58" s="73" t="s">
        <v>133</v>
      </c>
      <c r="E58" s="72" t="s">
        <v>222</v>
      </c>
      <c r="F58" s="73" t="s">
        <v>82</v>
      </c>
      <c r="G58" s="78">
        <f>G59</f>
        <v>13.59</v>
      </c>
      <c r="H58" s="78">
        <f>H59</f>
        <v>13.59</v>
      </c>
    </row>
    <row r="59" spans="1:8" ht="20.25">
      <c r="A59" s="100">
        <v>51</v>
      </c>
      <c r="B59" s="97" t="s">
        <v>221</v>
      </c>
      <c r="C59" s="81">
        <v>600</v>
      </c>
      <c r="D59" s="73" t="s">
        <v>133</v>
      </c>
      <c r="E59" s="72" t="s">
        <v>222</v>
      </c>
      <c r="F59" s="73" t="s">
        <v>167</v>
      </c>
      <c r="G59" s="78">
        <v>13.59</v>
      </c>
      <c r="H59" s="78">
        <v>13.59</v>
      </c>
    </row>
    <row r="60" spans="1:8" ht="20.25">
      <c r="A60" s="100">
        <v>52</v>
      </c>
      <c r="B60" s="97" t="s">
        <v>131</v>
      </c>
      <c r="C60" s="81">
        <v>600</v>
      </c>
      <c r="D60" s="73" t="s">
        <v>133</v>
      </c>
      <c r="E60" s="72" t="s">
        <v>222</v>
      </c>
      <c r="F60" s="73" t="s">
        <v>130</v>
      </c>
      <c r="G60" s="78">
        <f>G61</f>
        <v>9.81</v>
      </c>
      <c r="H60" s="78">
        <f>H61</f>
        <v>10.38</v>
      </c>
    </row>
    <row r="61" spans="1:8" ht="21" customHeight="1">
      <c r="A61" s="100">
        <v>53</v>
      </c>
      <c r="B61" s="97" t="s">
        <v>132</v>
      </c>
      <c r="C61" s="81">
        <v>600</v>
      </c>
      <c r="D61" s="73" t="s">
        <v>133</v>
      </c>
      <c r="E61" s="72" t="s">
        <v>222</v>
      </c>
      <c r="F61" s="73" t="s">
        <v>112</v>
      </c>
      <c r="G61" s="78">
        <f>G62</f>
        <v>9.81</v>
      </c>
      <c r="H61" s="78">
        <f>H62</f>
        <v>10.38</v>
      </c>
    </row>
    <row r="62" spans="1:8" ht="22.5" customHeight="1">
      <c r="A62" s="100">
        <v>54</v>
      </c>
      <c r="B62" s="97" t="s">
        <v>174</v>
      </c>
      <c r="C62" s="81">
        <v>600</v>
      </c>
      <c r="D62" s="73" t="s">
        <v>133</v>
      </c>
      <c r="E62" s="72" t="s">
        <v>222</v>
      </c>
      <c r="F62" s="73" t="s">
        <v>168</v>
      </c>
      <c r="G62" s="78">
        <v>9.81</v>
      </c>
      <c r="H62" s="78">
        <v>10.38</v>
      </c>
    </row>
    <row r="63" spans="1:8" ht="12.75">
      <c r="A63" s="100">
        <v>55</v>
      </c>
      <c r="B63" s="96" t="s">
        <v>120</v>
      </c>
      <c r="C63" s="81">
        <v>600</v>
      </c>
      <c r="D63" s="73" t="s">
        <v>139</v>
      </c>
      <c r="E63" s="72" t="s">
        <v>223</v>
      </c>
      <c r="F63" s="73"/>
      <c r="G63" s="78">
        <f aca="true" t="shared" si="5" ref="G63:H66">G64</f>
        <v>133.9</v>
      </c>
      <c r="H63" s="78">
        <f t="shared" si="5"/>
        <v>109.5</v>
      </c>
    </row>
    <row r="64" spans="1:8" ht="12.75">
      <c r="A64" s="100">
        <v>56</v>
      </c>
      <c r="B64" s="99" t="s">
        <v>147</v>
      </c>
      <c r="C64" s="81">
        <v>600</v>
      </c>
      <c r="D64" s="73" t="s">
        <v>142</v>
      </c>
      <c r="E64" s="72" t="s">
        <v>223</v>
      </c>
      <c r="F64" s="73"/>
      <c r="G64" s="78">
        <f t="shared" si="5"/>
        <v>133.9</v>
      </c>
      <c r="H64" s="78">
        <f t="shared" si="5"/>
        <v>109.5</v>
      </c>
    </row>
    <row r="65" spans="1:8" ht="51">
      <c r="A65" s="100">
        <v>57</v>
      </c>
      <c r="B65" s="97" t="s">
        <v>269</v>
      </c>
      <c r="C65" s="81">
        <v>600</v>
      </c>
      <c r="D65" s="73" t="s">
        <v>142</v>
      </c>
      <c r="E65" s="72" t="s">
        <v>192</v>
      </c>
      <c r="F65" s="73"/>
      <c r="G65" s="78">
        <f t="shared" si="5"/>
        <v>133.9</v>
      </c>
      <c r="H65" s="78">
        <f t="shared" si="5"/>
        <v>109.5</v>
      </c>
    </row>
    <row r="66" spans="1:8" ht="24" customHeight="1">
      <c r="A66" s="100">
        <v>58</v>
      </c>
      <c r="B66" s="97" t="s">
        <v>270</v>
      </c>
      <c r="C66" s="81">
        <v>600</v>
      </c>
      <c r="D66" s="73" t="s">
        <v>142</v>
      </c>
      <c r="E66" s="72" t="s">
        <v>194</v>
      </c>
      <c r="F66" s="73"/>
      <c r="G66" s="78">
        <f t="shared" si="5"/>
        <v>133.9</v>
      </c>
      <c r="H66" s="78">
        <f t="shared" si="5"/>
        <v>109.5</v>
      </c>
    </row>
    <row r="67" spans="1:8" ht="81">
      <c r="A67" s="100">
        <v>59</v>
      </c>
      <c r="B67" s="99" t="s">
        <v>271</v>
      </c>
      <c r="C67" s="81">
        <v>600</v>
      </c>
      <c r="D67" s="73" t="s">
        <v>142</v>
      </c>
      <c r="E67" s="72" t="s">
        <v>201</v>
      </c>
      <c r="F67" s="73"/>
      <c r="G67" s="78">
        <f>G68+G71</f>
        <v>133.9</v>
      </c>
      <c r="H67" s="78">
        <f>H68+H71</f>
        <v>109.5</v>
      </c>
    </row>
    <row r="68" spans="1:8" ht="40.5">
      <c r="A68" s="100">
        <v>60</v>
      </c>
      <c r="B68" s="97" t="s">
        <v>122</v>
      </c>
      <c r="C68" s="81">
        <v>600</v>
      </c>
      <c r="D68" s="73" t="s">
        <v>142</v>
      </c>
      <c r="E68" s="72" t="s">
        <v>201</v>
      </c>
      <c r="F68" s="73" t="s">
        <v>110</v>
      </c>
      <c r="G68" s="78">
        <f>G69</f>
        <v>55</v>
      </c>
      <c r="H68" s="78">
        <f>H69</f>
        <v>55</v>
      </c>
    </row>
    <row r="69" spans="1:8" ht="20.25">
      <c r="A69" s="100">
        <v>61</v>
      </c>
      <c r="B69" s="97" t="s">
        <v>357</v>
      </c>
      <c r="C69" s="81">
        <v>600</v>
      </c>
      <c r="D69" s="73" t="s">
        <v>142</v>
      </c>
      <c r="E69" s="72" t="s">
        <v>201</v>
      </c>
      <c r="F69" s="73" t="s">
        <v>82</v>
      </c>
      <c r="G69" s="78">
        <f>G70</f>
        <v>55</v>
      </c>
      <c r="H69" s="78">
        <f>H70</f>
        <v>55</v>
      </c>
    </row>
    <row r="70" spans="1:8" ht="20.25">
      <c r="A70" s="100">
        <v>62</v>
      </c>
      <c r="B70" s="97" t="s">
        <v>263</v>
      </c>
      <c r="C70" s="81">
        <v>600</v>
      </c>
      <c r="D70" s="73" t="s">
        <v>142</v>
      </c>
      <c r="E70" s="72" t="s">
        <v>201</v>
      </c>
      <c r="F70" s="73" t="s">
        <v>225</v>
      </c>
      <c r="G70" s="78">
        <v>55</v>
      </c>
      <c r="H70" s="78">
        <v>55</v>
      </c>
    </row>
    <row r="71" spans="1:8" ht="20.25">
      <c r="A71" s="100">
        <v>63</v>
      </c>
      <c r="B71" s="99" t="s">
        <v>131</v>
      </c>
      <c r="C71" s="81">
        <v>600</v>
      </c>
      <c r="D71" s="73" t="s">
        <v>142</v>
      </c>
      <c r="E71" s="72" t="s">
        <v>201</v>
      </c>
      <c r="F71" s="73" t="s">
        <v>130</v>
      </c>
      <c r="G71" s="78">
        <f>G72</f>
        <v>78.9</v>
      </c>
      <c r="H71" s="78">
        <f>H72</f>
        <v>54.5</v>
      </c>
    </row>
    <row r="72" spans="1:8" ht="20.25">
      <c r="A72" s="100">
        <v>64</v>
      </c>
      <c r="B72" s="99" t="s">
        <v>132</v>
      </c>
      <c r="C72" s="81">
        <v>600</v>
      </c>
      <c r="D72" s="73" t="s">
        <v>142</v>
      </c>
      <c r="E72" s="72" t="s">
        <v>201</v>
      </c>
      <c r="F72" s="73" t="s">
        <v>112</v>
      </c>
      <c r="G72" s="78">
        <f>G73</f>
        <v>78.9</v>
      </c>
      <c r="H72" s="78">
        <f>H73</f>
        <v>54.5</v>
      </c>
    </row>
    <row r="73" spans="1:8" ht="20.25">
      <c r="A73" s="100">
        <v>65</v>
      </c>
      <c r="B73" s="97" t="s">
        <v>174</v>
      </c>
      <c r="C73" s="81">
        <v>600</v>
      </c>
      <c r="D73" s="73" t="s">
        <v>142</v>
      </c>
      <c r="E73" s="72" t="s">
        <v>201</v>
      </c>
      <c r="F73" s="73" t="s">
        <v>168</v>
      </c>
      <c r="G73" s="78">
        <v>78.9</v>
      </c>
      <c r="H73" s="78">
        <v>54.5</v>
      </c>
    </row>
    <row r="74" spans="1:8" ht="15" customHeight="1">
      <c r="A74" s="100">
        <v>66</v>
      </c>
      <c r="B74" s="96" t="s">
        <v>118</v>
      </c>
      <c r="C74" s="81">
        <v>600</v>
      </c>
      <c r="D74" s="73" t="s">
        <v>143</v>
      </c>
      <c r="E74" s="73"/>
      <c r="F74" s="73"/>
      <c r="G74" s="78">
        <f>G75+G81+G115</f>
        <v>1436.71</v>
      </c>
      <c r="H74" s="78">
        <f>H75+H81+H115</f>
        <v>13018.49</v>
      </c>
    </row>
    <row r="75" spans="1:8" ht="14.25" customHeight="1">
      <c r="A75" s="100">
        <v>67</v>
      </c>
      <c r="B75" s="96" t="s">
        <v>119</v>
      </c>
      <c r="C75" s="81">
        <v>600</v>
      </c>
      <c r="D75" s="73" t="s">
        <v>144</v>
      </c>
      <c r="E75" s="73"/>
      <c r="F75" s="73"/>
      <c r="G75" s="78">
        <f aca="true" t="shared" si="6" ref="G75:H79">G76</f>
        <v>200</v>
      </c>
      <c r="H75" s="78">
        <f t="shared" si="6"/>
        <v>195.23</v>
      </c>
    </row>
    <row r="76" spans="1:8" ht="30">
      <c r="A76" s="100">
        <v>68</v>
      </c>
      <c r="B76" s="96" t="s">
        <v>272</v>
      </c>
      <c r="C76" s="81">
        <v>600</v>
      </c>
      <c r="D76" s="73" t="s">
        <v>144</v>
      </c>
      <c r="E76" s="73" t="s">
        <v>195</v>
      </c>
      <c r="F76" s="73"/>
      <c r="G76" s="78">
        <f t="shared" si="6"/>
        <v>200</v>
      </c>
      <c r="H76" s="78">
        <f t="shared" si="6"/>
        <v>195.23</v>
      </c>
    </row>
    <row r="77" spans="1:8" ht="40.5">
      <c r="A77" s="100">
        <v>69</v>
      </c>
      <c r="B77" s="96" t="s">
        <v>273</v>
      </c>
      <c r="C77" s="81">
        <v>600</v>
      </c>
      <c r="D77" s="73" t="s">
        <v>144</v>
      </c>
      <c r="E77" s="73" t="s">
        <v>196</v>
      </c>
      <c r="F77" s="73"/>
      <c r="G77" s="78">
        <f t="shared" si="6"/>
        <v>200</v>
      </c>
      <c r="H77" s="78">
        <f t="shared" si="6"/>
        <v>195.23</v>
      </c>
    </row>
    <row r="78" spans="1:8" ht="81">
      <c r="A78" s="100">
        <v>70</v>
      </c>
      <c r="B78" s="99" t="s">
        <v>274</v>
      </c>
      <c r="C78" s="81">
        <v>600</v>
      </c>
      <c r="D78" s="73" t="s">
        <v>144</v>
      </c>
      <c r="E78" s="73" t="s">
        <v>199</v>
      </c>
      <c r="F78" s="73"/>
      <c r="G78" s="78">
        <f t="shared" si="6"/>
        <v>200</v>
      </c>
      <c r="H78" s="78">
        <f t="shared" si="6"/>
        <v>195.23</v>
      </c>
    </row>
    <row r="79" spans="1:8" ht="12.75">
      <c r="A79" s="100">
        <v>71</v>
      </c>
      <c r="B79" s="96" t="s">
        <v>150</v>
      </c>
      <c r="C79" s="81">
        <v>600</v>
      </c>
      <c r="D79" s="73" t="s">
        <v>144</v>
      </c>
      <c r="E79" s="73" t="s">
        <v>199</v>
      </c>
      <c r="F79" s="73" t="s">
        <v>149</v>
      </c>
      <c r="G79" s="78">
        <f t="shared" si="6"/>
        <v>200</v>
      </c>
      <c r="H79" s="78">
        <f t="shared" si="6"/>
        <v>195.23</v>
      </c>
    </row>
    <row r="80" spans="1:8" ht="30">
      <c r="A80" s="100">
        <v>72</v>
      </c>
      <c r="B80" s="96" t="s">
        <v>152</v>
      </c>
      <c r="C80" s="81">
        <v>600</v>
      </c>
      <c r="D80" s="73" t="s">
        <v>144</v>
      </c>
      <c r="E80" s="73" t="s">
        <v>199</v>
      </c>
      <c r="F80" s="73" t="s">
        <v>151</v>
      </c>
      <c r="G80" s="78">
        <v>200</v>
      </c>
      <c r="H80" s="78">
        <v>195.23</v>
      </c>
    </row>
    <row r="81" spans="1:8" ht="12.75">
      <c r="A81" s="100">
        <v>73</v>
      </c>
      <c r="B81" s="96" t="s">
        <v>153</v>
      </c>
      <c r="C81" s="81">
        <v>600</v>
      </c>
      <c r="D81" s="73" t="s">
        <v>145</v>
      </c>
      <c r="E81" s="73"/>
      <c r="F81" s="73"/>
      <c r="G81" s="78">
        <f>G82+G101</f>
        <v>836.71</v>
      </c>
      <c r="H81" s="78">
        <f>H82+H101</f>
        <v>12489.94</v>
      </c>
    </row>
    <row r="82" spans="1:8" ht="33" customHeight="1">
      <c r="A82" s="100">
        <v>74</v>
      </c>
      <c r="B82" s="96" t="s">
        <v>272</v>
      </c>
      <c r="C82" s="81">
        <v>600</v>
      </c>
      <c r="D82" s="73" t="s">
        <v>145</v>
      </c>
      <c r="E82" s="73" t="s">
        <v>195</v>
      </c>
      <c r="F82" s="73"/>
      <c r="G82" s="78">
        <f>G83+G88</f>
        <v>166.01</v>
      </c>
      <c r="H82" s="78">
        <f>H83+H88</f>
        <v>10495.5</v>
      </c>
    </row>
    <row r="83" spans="1:8" ht="20.25" customHeight="1">
      <c r="A83" s="100">
        <v>75</v>
      </c>
      <c r="B83" s="96" t="s">
        <v>275</v>
      </c>
      <c r="C83" s="81">
        <v>600</v>
      </c>
      <c r="D83" s="73" t="s">
        <v>145</v>
      </c>
      <c r="E83" s="73" t="s">
        <v>197</v>
      </c>
      <c r="F83" s="73"/>
      <c r="G83" s="78">
        <f aca="true" t="shared" si="7" ref="G83:H86">G84</f>
        <v>76.01</v>
      </c>
      <c r="H83" s="78">
        <f t="shared" si="7"/>
        <v>0</v>
      </c>
    </row>
    <row r="84" spans="1:8" ht="81.75" customHeight="1">
      <c r="A84" s="100">
        <v>76</v>
      </c>
      <c r="B84" s="99" t="s">
        <v>276</v>
      </c>
      <c r="C84" s="81">
        <v>600</v>
      </c>
      <c r="D84" s="73" t="s">
        <v>145</v>
      </c>
      <c r="E84" s="73" t="s">
        <v>198</v>
      </c>
      <c r="F84" s="73"/>
      <c r="G84" s="78">
        <f t="shared" si="7"/>
        <v>76.01</v>
      </c>
      <c r="H84" s="78">
        <f t="shared" si="7"/>
        <v>0</v>
      </c>
    </row>
    <row r="85" spans="1:8" ht="20.25">
      <c r="A85" s="100">
        <v>77</v>
      </c>
      <c r="B85" s="97" t="s">
        <v>131</v>
      </c>
      <c r="C85" s="81">
        <v>600</v>
      </c>
      <c r="D85" s="73" t="s">
        <v>145</v>
      </c>
      <c r="E85" s="73" t="s">
        <v>198</v>
      </c>
      <c r="F85" s="73" t="s">
        <v>130</v>
      </c>
      <c r="G85" s="78">
        <f t="shared" si="7"/>
        <v>76.01</v>
      </c>
      <c r="H85" s="78">
        <f t="shared" si="7"/>
        <v>0</v>
      </c>
    </row>
    <row r="86" spans="1:8" ht="20.25">
      <c r="A86" s="100">
        <v>78</v>
      </c>
      <c r="B86" s="97" t="s">
        <v>132</v>
      </c>
      <c r="C86" s="81">
        <v>600</v>
      </c>
      <c r="D86" s="73" t="s">
        <v>145</v>
      </c>
      <c r="E86" s="73" t="s">
        <v>198</v>
      </c>
      <c r="F86" s="73" t="s">
        <v>112</v>
      </c>
      <c r="G86" s="78">
        <f t="shared" si="7"/>
        <v>76.01</v>
      </c>
      <c r="H86" s="78">
        <f t="shared" si="7"/>
        <v>0</v>
      </c>
    </row>
    <row r="87" spans="1:8" ht="20.25">
      <c r="A87" s="100">
        <v>79</v>
      </c>
      <c r="B87" s="97" t="s">
        <v>174</v>
      </c>
      <c r="C87" s="81">
        <v>600</v>
      </c>
      <c r="D87" s="73" t="s">
        <v>145</v>
      </c>
      <c r="E87" s="73" t="s">
        <v>198</v>
      </c>
      <c r="F87" s="73" t="s">
        <v>168</v>
      </c>
      <c r="G87" s="78">
        <v>76.01</v>
      </c>
      <c r="H87" s="78">
        <v>0</v>
      </c>
    </row>
    <row r="88" spans="1:8" ht="20.25">
      <c r="A88" s="100">
        <v>80</v>
      </c>
      <c r="B88" s="96" t="s">
        <v>277</v>
      </c>
      <c r="C88" s="81">
        <v>600</v>
      </c>
      <c r="D88" s="73" t="s">
        <v>145</v>
      </c>
      <c r="E88" s="73" t="s">
        <v>204</v>
      </c>
      <c r="F88" s="73"/>
      <c r="G88" s="78">
        <f aca="true" t="shared" si="8" ref="G88:H91">G89</f>
        <v>90</v>
      </c>
      <c r="H88" s="78">
        <f>H89+H93+H97</f>
        <v>10495.5</v>
      </c>
    </row>
    <row r="89" spans="1:8" ht="71.25" customHeight="1">
      <c r="A89" s="100">
        <v>81</v>
      </c>
      <c r="B89" s="99" t="s">
        <v>278</v>
      </c>
      <c r="C89" s="81">
        <v>600</v>
      </c>
      <c r="D89" s="73" t="s">
        <v>145</v>
      </c>
      <c r="E89" s="73" t="s">
        <v>203</v>
      </c>
      <c r="F89" s="73"/>
      <c r="G89" s="78">
        <f t="shared" si="8"/>
        <v>90</v>
      </c>
      <c r="H89" s="78">
        <f t="shared" si="8"/>
        <v>0</v>
      </c>
    </row>
    <row r="90" spans="1:8" ht="21" customHeight="1">
      <c r="A90" s="100">
        <v>82</v>
      </c>
      <c r="B90" s="97" t="s">
        <v>131</v>
      </c>
      <c r="C90" s="81">
        <v>600</v>
      </c>
      <c r="D90" s="73" t="s">
        <v>145</v>
      </c>
      <c r="E90" s="73" t="s">
        <v>203</v>
      </c>
      <c r="F90" s="73" t="s">
        <v>130</v>
      </c>
      <c r="G90" s="78">
        <f t="shared" si="8"/>
        <v>90</v>
      </c>
      <c r="H90" s="78">
        <f t="shared" si="8"/>
        <v>0</v>
      </c>
    </row>
    <row r="91" spans="1:8" ht="23.25" customHeight="1">
      <c r="A91" s="100">
        <v>83</v>
      </c>
      <c r="B91" s="97" t="s">
        <v>132</v>
      </c>
      <c r="C91" s="81">
        <v>600</v>
      </c>
      <c r="D91" s="73" t="s">
        <v>145</v>
      </c>
      <c r="E91" s="73" t="s">
        <v>203</v>
      </c>
      <c r="F91" s="73" t="s">
        <v>112</v>
      </c>
      <c r="G91" s="78">
        <f t="shared" si="8"/>
        <v>90</v>
      </c>
      <c r="H91" s="78">
        <f t="shared" si="8"/>
        <v>0</v>
      </c>
    </row>
    <row r="92" spans="1:8" ht="23.25" customHeight="1">
      <c r="A92" s="100">
        <v>84</v>
      </c>
      <c r="B92" s="97" t="s">
        <v>175</v>
      </c>
      <c r="C92" s="81">
        <v>600</v>
      </c>
      <c r="D92" s="73" t="s">
        <v>145</v>
      </c>
      <c r="E92" s="73" t="s">
        <v>203</v>
      </c>
      <c r="F92" s="73" t="s">
        <v>169</v>
      </c>
      <c r="G92" s="78">
        <v>90</v>
      </c>
      <c r="H92" s="78">
        <v>0</v>
      </c>
    </row>
    <row r="93" spans="1:8" ht="81.75" customHeight="1">
      <c r="A93" s="100">
        <v>85</v>
      </c>
      <c r="B93" s="97" t="s">
        <v>352</v>
      </c>
      <c r="C93" s="81">
        <v>600</v>
      </c>
      <c r="D93" s="73" t="s">
        <v>145</v>
      </c>
      <c r="E93" s="73" t="s">
        <v>351</v>
      </c>
      <c r="F93" s="73"/>
      <c r="G93" s="78">
        <f aca="true" t="shared" si="9" ref="G93:H95">G94</f>
        <v>0</v>
      </c>
      <c r="H93" s="78">
        <f t="shared" si="9"/>
        <v>10102.31</v>
      </c>
    </row>
    <row r="94" spans="1:8" ht="23.25" customHeight="1">
      <c r="A94" s="100">
        <v>86</v>
      </c>
      <c r="B94" s="97" t="s">
        <v>131</v>
      </c>
      <c r="C94" s="81">
        <v>600</v>
      </c>
      <c r="D94" s="73" t="s">
        <v>145</v>
      </c>
      <c r="E94" s="73" t="s">
        <v>351</v>
      </c>
      <c r="F94" s="73" t="s">
        <v>130</v>
      </c>
      <c r="G94" s="78">
        <f t="shared" si="9"/>
        <v>0</v>
      </c>
      <c r="H94" s="78">
        <f t="shared" si="9"/>
        <v>10102.31</v>
      </c>
    </row>
    <row r="95" spans="1:8" ht="23.25" customHeight="1">
      <c r="A95" s="100">
        <v>87</v>
      </c>
      <c r="B95" s="97" t="s">
        <v>132</v>
      </c>
      <c r="C95" s="81">
        <v>600</v>
      </c>
      <c r="D95" s="73" t="s">
        <v>145</v>
      </c>
      <c r="E95" s="73" t="s">
        <v>351</v>
      </c>
      <c r="F95" s="73" t="s">
        <v>112</v>
      </c>
      <c r="G95" s="78">
        <f t="shared" si="9"/>
        <v>0</v>
      </c>
      <c r="H95" s="78">
        <f t="shared" si="9"/>
        <v>10102.31</v>
      </c>
    </row>
    <row r="96" spans="1:8" ht="23.25" customHeight="1">
      <c r="A96" s="100">
        <v>84</v>
      </c>
      <c r="B96" s="97" t="s">
        <v>175</v>
      </c>
      <c r="C96" s="81">
        <v>600</v>
      </c>
      <c r="D96" s="73" t="s">
        <v>145</v>
      </c>
      <c r="E96" s="73" t="s">
        <v>351</v>
      </c>
      <c r="F96" s="73" t="s">
        <v>169</v>
      </c>
      <c r="G96" s="78">
        <v>0</v>
      </c>
      <c r="H96" s="78">
        <v>10102.31</v>
      </c>
    </row>
    <row r="97" spans="1:8" ht="93" customHeight="1">
      <c r="A97" s="100">
        <v>85</v>
      </c>
      <c r="B97" s="97" t="s">
        <v>392</v>
      </c>
      <c r="C97" s="81">
        <v>600</v>
      </c>
      <c r="D97" s="73" t="s">
        <v>145</v>
      </c>
      <c r="E97" s="73" t="s">
        <v>393</v>
      </c>
      <c r="F97" s="73"/>
      <c r="G97" s="78">
        <f aca="true" t="shared" si="10" ref="G97:H99">G98</f>
        <v>0</v>
      </c>
      <c r="H97" s="78">
        <f t="shared" si="10"/>
        <v>393.19</v>
      </c>
    </row>
    <row r="98" spans="1:8" ht="23.25" customHeight="1">
      <c r="A98" s="100">
        <v>86</v>
      </c>
      <c r="B98" s="97" t="s">
        <v>131</v>
      </c>
      <c r="C98" s="81">
        <v>600</v>
      </c>
      <c r="D98" s="73" t="s">
        <v>145</v>
      </c>
      <c r="E98" s="73" t="s">
        <v>393</v>
      </c>
      <c r="F98" s="73" t="s">
        <v>130</v>
      </c>
      <c r="G98" s="78">
        <f t="shared" si="10"/>
        <v>0</v>
      </c>
      <c r="H98" s="78">
        <f t="shared" si="10"/>
        <v>393.19</v>
      </c>
    </row>
    <row r="99" spans="1:8" ht="23.25" customHeight="1">
      <c r="A99" s="100">
        <v>87</v>
      </c>
      <c r="B99" s="97" t="s">
        <v>132</v>
      </c>
      <c r="C99" s="81">
        <v>600</v>
      </c>
      <c r="D99" s="73" t="s">
        <v>145</v>
      </c>
      <c r="E99" s="73" t="s">
        <v>393</v>
      </c>
      <c r="F99" s="73" t="s">
        <v>112</v>
      </c>
      <c r="G99" s="78">
        <f t="shared" si="10"/>
        <v>0</v>
      </c>
      <c r="H99" s="78">
        <f t="shared" si="10"/>
        <v>393.19</v>
      </c>
    </row>
    <row r="100" spans="1:8" ht="20.25">
      <c r="A100" s="100">
        <v>88</v>
      </c>
      <c r="B100" s="97" t="s">
        <v>175</v>
      </c>
      <c r="C100" s="81">
        <v>600</v>
      </c>
      <c r="D100" s="73" t="s">
        <v>145</v>
      </c>
      <c r="E100" s="73" t="s">
        <v>393</v>
      </c>
      <c r="F100" s="73" t="s">
        <v>169</v>
      </c>
      <c r="G100" s="78">
        <v>0</v>
      </c>
      <c r="H100" s="78">
        <v>393.19</v>
      </c>
    </row>
    <row r="101" spans="1:8" ht="30">
      <c r="A101" s="100">
        <v>89</v>
      </c>
      <c r="B101" s="101" t="s">
        <v>279</v>
      </c>
      <c r="C101" s="81">
        <v>600</v>
      </c>
      <c r="D101" s="73" t="s">
        <v>145</v>
      </c>
      <c r="E101" s="73" t="s">
        <v>187</v>
      </c>
      <c r="F101" s="73"/>
      <c r="G101" s="78">
        <f aca="true" t="shared" si="11" ref="G101:H105">G102</f>
        <v>670.7</v>
      </c>
      <c r="H101" s="78">
        <f t="shared" si="11"/>
        <v>1994.44</v>
      </c>
    </row>
    <row r="102" spans="1:8" ht="30">
      <c r="A102" s="100">
        <v>90</v>
      </c>
      <c r="B102" s="101" t="s">
        <v>280</v>
      </c>
      <c r="C102" s="81">
        <v>600</v>
      </c>
      <c r="D102" s="73" t="s">
        <v>145</v>
      </c>
      <c r="E102" s="73" t="s">
        <v>188</v>
      </c>
      <c r="F102" s="73"/>
      <c r="G102" s="78">
        <f t="shared" si="11"/>
        <v>670.7</v>
      </c>
      <c r="H102" s="78">
        <f>H103+H107+H111</f>
        <v>1994.44</v>
      </c>
    </row>
    <row r="103" spans="1:8" ht="72" customHeight="1">
      <c r="A103" s="100">
        <v>91</v>
      </c>
      <c r="B103" s="99" t="s">
        <v>281</v>
      </c>
      <c r="C103" s="81">
        <v>600</v>
      </c>
      <c r="D103" s="73" t="s">
        <v>145</v>
      </c>
      <c r="E103" s="73" t="s">
        <v>205</v>
      </c>
      <c r="F103" s="73"/>
      <c r="G103" s="78">
        <f t="shared" si="11"/>
        <v>670.7</v>
      </c>
      <c r="H103" s="78">
        <f t="shared" si="11"/>
        <v>953.9</v>
      </c>
    </row>
    <row r="104" spans="1:8" ht="20.25" customHeight="1">
      <c r="A104" s="100">
        <v>92</v>
      </c>
      <c r="B104" s="97" t="s">
        <v>131</v>
      </c>
      <c r="C104" s="81">
        <v>600</v>
      </c>
      <c r="D104" s="73" t="s">
        <v>145</v>
      </c>
      <c r="E104" s="73" t="s">
        <v>205</v>
      </c>
      <c r="F104" s="73" t="s">
        <v>130</v>
      </c>
      <c r="G104" s="78">
        <f t="shared" si="11"/>
        <v>670.7</v>
      </c>
      <c r="H104" s="78">
        <f t="shared" si="11"/>
        <v>953.9</v>
      </c>
    </row>
    <row r="105" spans="1:8" ht="20.25">
      <c r="A105" s="100">
        <v>93</v>
      </c>
      <c r="B105" s="97" t="s">
        <v>132</v>
      </c>
      <c r="C105" s="81">
        <v>600</v>
      </c>
      <c r="D105" s="73" t="s">
        <v>145</v>
      </c>
      <c r="E105" s="73" t="s">
        <v>205</v>
      </c>
      <c r="F105" s="73" t="s">
        <v>112</v>
      </c>
      <c r="G105" s="78">
        <f t="shared" si="11"/>
        <v>670.7</v>
      </c>
      <c r="H105" s="78">
        <f t="shared" si="11"/>
        <v>953.9</v>
      </c>
    </row>
    <row r="106" spans="1:8" ht="20.25">
      <c r="A106" s="100">
        <v>94</v>
      </c>
      <c r="B106" s="97" t="s">
        <v>174</v>
      </c>
      <c r="C106" s="81">
        <v>600</v>
      </c>
      <c r="D106" s="73" t="s">
        <v>145</v>
      </c>
      <c r="E106" s="73" t="s">
        <v>205</v>
      </c>
      <c r="F106" s="73" t="s">
        <v>168</v>
      </c>
      <c r="G106" s="78">
        <v>670.7</v>
      </c>
      <c r="H106" s="78">
        <v>953.9</v>
      </c>
    </row>
    <row r="107" spans="1:8" ht="93" customHeight="1">
      <c r="A107" s="100">
        <v>95</v>
      </c>
      <c r="B107" s="115" t="s">
        <v>350</v>
      </c>
      <c r="C107" s="81">
        <v>600</v>
      </c>
      <c r="D107" s="73" t="s">
        <v>145</v>
      </c>
      <c r="E107" s="73" t="s">
        <v>316</v>
      </c>
      <c r="F107" s="73"/>
      <c r="G107" s="78">
        <f aca="true" t="shared" si="12" ref="G107:H109">G108</f>
        <v>0</v>
      </c>
      <c r="H107" s="78">
        <f t="shared" si="12"/>
        <v>1.04</v>
      </c>
    </row>
    <row r="108" spans="1:8" ht="20.25">
      <c r="A108" s="100">
        <v>96</v>
      </c>
      <c r="B108" s="115" t="s">
        <v>131</v>
      </c>
      <c r="C108" s="81">
        <v>600</v>
      </c>
      <c r="D108" s="73" t="s">
        <v>145</v>
      </c>
      <c r="E108" s="73" t="s">
        <v>316</v>
      </c>
      <c r="F108" s="73" t="s">
        <v>130</v>
      </c>
      <c r="G108" s="78">
        <f t="shared" si="12"/>
        <v>0</v>
      </c>
      <c r="H108" s="78">
        <f t="shared" si="12"/>
        <v>1.04</v>
      </c>
    </row>
    <row r="109" spans="1:8" ht="20.25">
      <c r="A109" s="100">
        <v>97</v>
      </c>
      <c r="B109" s="115" t="s">
        <v>132</v>
      </c>
      <c r="C109" s="81">
        <v>600</v>
      </c>
      <c r="D109" s="73" t="s">
        <v>145</v>
      </c>
      <c r="E109" s="73" t="s">
        <v>316</v>
      </c>
      <c r="F109" s="73" t="s">
        <v>112</v>
      </c>
      <c r="G109" s="78">
        <f t="shared" si="12"/>
        <v>0</v>
      </c>
      <c r="H109" s="78">
        <f t="shared" si="12"/>
        <v>1.04</v>
      </c>
    </row>
    <row r="110" spans="1:8" ht="20.25">
      <c r="A110" s="100">
        <v>98</v>
      </c>
      <c r="B110" s="115" t="s">
        <v>174</v>
      </c>
      <c r="C110" s="81">
        <v>600</v>
      </c>
      <c r="D110" s="73" t="s">
        <v>145</v>
      </c>
      <c r="E110" s="73" t="s">
        <v>316</v>
      </c>
      <c r="F110" s="73" t="s">
        <v>168</v>
      </c>
      <c r="G110" s="78">
        <v>0</v>
      </c>
      <c r="H110" s="78">
        <v>1.04</v>
      </c>
    </row>
    <row r="111" spans="1:8" ht="81">
      <c r="A111" s="100">
        <v>99</v>
      </c>
      <c r="B111" s="115" t="s">
        <v>349</v>
      </c>
      <c r="C111" s="81">
        <v>600</v>
      </c>
      <c r="D111" s="73" t="s">
        <v>145</v>
      </c>
      <c r="E111" s="73" t="s">
        <v>348</v>
      </c>
      <c r="F111" s="73"/>
      <c r="G111" s="78">
        <f aca="true" t="shared" si="13" ref="G111:H113">G112</f>
        <v>0</v>
      </c>
      <c r="H111" s="78">
        <f t="shared" si="13"/>
        <v>1039.5</v>
      </c>
    </row>
    <row r="112" spans="1:8" ht="20.25">
      <c r="A112" s="100">
        <v>100</v>
      </c>
      <c r="B112" s="115" t="s">
        <v>131</v>
      </c>
      <c r="C112" s="81">
        <v>600</v>
      </c>
      <c r="D112" s="73" t="s">
        <v>145</v>
      </c>
      <c r="E112" s="73" t="s">
        <v>348</v>
      </c>
      <c r="F112" s="73" t="s">
        <v>130</v>
      </c>
      <c r="G112" s="78">
        <f t="shared" si="13"/>
        <v>0</v>
      </c>
      <c r="H112" s="78">
        <f t="shared" si="13"/>
        <v>1039.5</v>
      </c>
    </row>
    <row r="113" spans="1:8" ht="20.25">
      <c r="A113" s="100">
        <v>101</v>
      </c>
      <c r="B113" s="115" t="s">
        <v>132</v>
      </c>
      <c r="C113" s="81">
        <v>600</v>
      </c>
      <c r="D113" s="73" t="s">
        <v>145</v>
      </c>
      <c r="E113" s="73" t="s">
        <v>348</v>
      </c>
      <c r="F113" s="73" t="s">
        <v>112</v>
      </c>
      <c r="G113" s="78">
        <f t="shared" si="13"/>
        <v>0</v>
      </c>
      <c r="H113" s="78">
        <f t="shared" si="13"/>
        <v>1039.5</v>
      </c>
    </row>
    <row r="114" spans="1:8" ht="20.25">
      <c r="A114" s="100">
        <v>102</v>
      </c>
      <c r="B114" s="115" t="s">
        <v>174</v>
      </c>
      <c r="C114" s="81">
        <v>600</v>
      </c>
      <c r="D114" s="73" t="s">
        <v>145</v>
      </c>
      <c r="E114" s="73" t="s">
        <v>348</v>
      </c>
      <c r="F114" s="73" t="s">
        <v>168</v>
      </c>
      <c r="G114" s="78">
        <v>0</v>
      </c>
      <c r="H114" s="78">
        <v>1039.5</v>
      </c>
    </row>
    <row r="115" spans="1:8" ht="12.75">
      <c r="A115" s="100">
        <v>103</v>
      </c>
      <c r="B115" s="97" t="s">
        <v>249</v>
      </c>
      <c r="C115" s="81"/>
      <c r="D115" s="73" t="s">
        <v>250</v>
      </c>
      <c r="E115" s="73"/>
      <c r="F115" s="73"/>
      <c r="G115" s="78">
        <f aca="true" t="shared" si="14" ref="G115:H120">G116</f>
        <v>400</v>
      </c>
      <c r="H115" s="78">
        <f t="shared" si="14"/>
        <v>333.32</v>
      </c>
    </row>
    <row r="116" spans="1:8" ht="30">
      <c r="A116" s="100">
        <v>104</v>
      </c>
      <c r="B116" s="101" t="s">
        <v>279</v>
      </c>
      <c r="C116" s="81">
        <v>600</v>
      </c>
      <c r="D116" s="73" t="s">
        <v>250</v>
      </c>
      <c r="E116" s="73" t="s">
        <v>187</v>
      </c>
      <c r="F116" s="73"/>
      <c r="G116" s="78">
        <f t="shared" si="14"/>
        <v>400</v>
      </c>
      <c r="H116" s="78">
        <f t="shared" si="14"/>
        <v>333.32</v>
      </c>
    </row>
    <row r="117" spans="1:8" ht="30">
      <c r="A117" s="100">
        <v>105</v>
      </c>
      <c r="B117" s="101" t="s">
        <v>280</v>
      </c>
      <c r="C117" s="81">
        <v>600</v>
      </c>
      <c r="D117" s="73" t="s">
        <v>250</v>
      </c>
      <c r="E117" s="73" t="s">
        <v>188</v>
      </c>
      <c r="F117" s="73"/>
      <c r="G117" s="78">
        <f t="shared" si="14"/>
        <v>400</v>
      </c>
      <c r="H117" s="78">
        <f>H118+H122</f>
        <v>333.32</v>
      </c>
    </row>
    <row r="118" spans="1:8" ht="71.25">
      <c r="A118" s="100">
        <v>106</v>
      </c>
      <c r="B118" s="97" t="s">
        <v>282</v>
      </c>
      <c r="C118" s="81">
        <v>600</v>
      </c>
      <c r="D118" s="73" t="s">
        <v>250</v>
      </c>
      <c r="E118" s="73" t="s">
        <v>316</v>
      </c>
      <c r="F118" s="73"/>
      <c r="G118" s="78">
        <f t="shared" si="14"/>
        <v>400</v>
      </c>
      <c r="H118" s="78">
        <f t="shared" si="14"/>
        <v>0</v>
      </c>
    </row>
    <row r="119" spans="1:8" ht="20.25">
      <c r="A119" s="100">
        <v>107</v>
      </c>
      <c r="B119" s="97" t="s">
        <v>131</v>
      </c>
      <c r="C119" s="81">
        <v>600</v>
      </c>
      <c r="D119" s="73" t="s">
        <v>250</v>
      </c>
      <c r="E119" s="73" t="s">
        <v>316</v>
      </c>
      <c r="F119" s="73" t="s">
        <v>130</v>
      </c>
      <c r="G119" s="78">
        <f t="shared" si="14"/>
        <v>400</v>
      </c>
      <c r="H119" s="78">
        <f t="shared" si="14"/>
        <v>0</v>
      </c>
    </row>
    <row r="120" spans="1:8" ht="20.25">
      <c r="A120" s="100">
        <v>108</v>
      </c>
      <c r="B120" s="97" t="s">
        <v>132</v>
      </c>
      <c r="C120" s="81">
        <v>600</v>
      </c>
      <c r="D120" s="73" t="s">
        <v>250</v>
      </c>
      <c r="E120" s="73" t="s">
        <v>316</v>
      </c>
      <c r="F120" s="73" t="s">
        <v>112</v>
      </c>
      <c r="G120" s="78">
        <f t="shared" si="14"/>
        <v>400</v>
      </c>
      <c r="H120" s="78">
        <f t="shared" si="14"/>
        <v>0</v>
      </c>
    </row>
    <row r="121" spans="1:8" ht="20.25">
      <c r="A121" s="100">
        <v>109</v>
      </c>
      <c r="B121" s="97" t="s">
        <v>174</v>
      </c>
      <c r="C121" s="81">
        <v>600</v>
      </c>
      <c r="D121" s="73" t="s">
        <v>250</v>
      </c>
      <c r="E121" s="73" t="s">
        <v>316</v>
      </c>
      <c r="F121" s="73" t="s">
        <v>168</v>
      </c>
      <c r="G121" s="78">
        <v>400</v>
      </c>
      <c r="H121" s="78">
        <v>0</v>
      </c>
    </row>
    <row r="122" spans="1:8" ht="71.25">
      <c r="A122" s="100">
        <v>110</v>
      </c>
      <c r="B122" s="97" t="s">
        <v>282</v>
      </c>
      <c r="C122" s="81">
        <v>600</v>
      </c>
      <c r="D122" s="73" t="s">
        <v>250</v>
      </c>
      <c r="E122" s="73" t="s">
        <v>305</v>
      </c>
      <c r="F122" s="73"/>
      <c r="G122" s="78">
        <f aca="true" t="shared" si="15" ref="G122:H124">G123</f>
        <v>0</v>
      </c>
      <c r="H122" s="78">
        <f t="shared" si="15"/>
        <v>333.32</v>
      </c>
    </row>
    <row r="123" spans="1:8" ht="20.25">
      <c r="A123" s="100">
        <v>111</v>
      </c>
      <c r="B123" s="97" t="s">
        <v>131</v>
      </c>
      <c r="C123" s="81">
        <v>600</v>
      </c>
      <c r="D123" s="73" t="s">
        <v>250</v>
      </c>
      <c r="E123" s="73" t="s">
        <v>305</v>
      </c>
      <c r="F123" s="73" t="s">
        <v>130</v>
      </c>
      <c r="G123" s="78">
        <f t="shared" si="15"/>
        <v>0</v>
      </c>
      <c r="H123" s="78">
        <f t="shared" si="15"/>
        <v>333.32</v>
      </c>
    </row>
    <row r="124" spans="1:8" ht="20.25">
      <c r="A124" s="100">
        <v>112</v>
      </c>
      <c r="B124" s="97" t="s">
        <v>132</v>
      </c>
      <c r="C124" s="81">
        <v>600</v>
      </c>
      <c r="D124" s="73" t="s">
        <v>250</v>
      </c>
      <c r="E124" s="73" t="s">
        <v>305</v>
      </c>
      <c r="F124" s="73" t="s">
        <v>112</v>
      </c>
      <c r="G124" s="78">
        <f t="shared" si="15"/>
        <v>0</v>
      </c>
      <c r="H124" s="78">
        <f t="shared" si="15"/>
        <v>333.32</v>
      </c>
    </row>
    <row r="125" spans="1:8" ht="20.25">
      <c r="A125" s="100">
        <v>113</v>
      </c>
      <c r="B125" s="97" t="s">
        <v>174</v>
      </c>
      <c r="C125" s="81">
        <v>600</v>
      </c>
      <c r="D125" s="73" t="s">
        <v>250</v>
      </c>
      <c r="E125" s="73" t="s">
        <v>305</v>
      </c>
      <c r="F125" s="73" t="s">
        <v>168</v>
      </c>
      <c r="G125" s="78">
        <v>0</v>
      </c>
      <c r="H125" s="78">
        <v>333.32</v>
      </c>
    </row>
    <row r="126" spans="1:8" ht="12.75">
      <c r="A126" s="100">
        <v>114</v>
      </c>
      <c r="B126" s="96" t="s">
        <v>45</v>
      </c>
      <c r="C126" s="81">
        <v>600</v>
      </c>
      <c r="D126" s="73" t="s">
        <v>160</v>
      </c>
      <c r="E126" s="73"/>
      <c r="F126" s="73"/>
      <c r="G126" s="78">
        <f>G127+G134</f>
        <v>5391.04</v>
      </c>
      <c r="H126" s="78">
        <f>H127+H134+H165</f>
        <v>6031.38</v>
      </c>
    </row>
    <row r="127" spans="1:8" ht="12.75">
      <c r="A127" s="100">
        <v>115</v>
      </c>
      <c r="B127" s="96" t="s">
        <v>30</v>
      </c>
      <c r="C127" s="81">
        <v>600</v>
      </c>
      <c r="D127" s="73" t="s">
        <v>161</v>
      </c>
      <c r="E127" s="75"/>
      <c r="F127" s="75"/>
      <c r="G127" s="78">
        <f aca="true" t="shared" si="16" ref="G127:H132">G128</f>
        <v>68</v>
      </c>
      <c r="H127" s="78">
        <f t="shared" si="16"/>
        <v>68</v>
      </c>
    </row>
    <row r="128" spans="1:8" ht="30">
      <c r="A128" s="100">
        <v>116</v>
      </c>
      <c r="B128" s="96" t="s">
        <v>283</v>
      </c>
      <c r="C128" s="81">
        <v>600</v>
      </c>
      <c r="D128" s="73" t="s">
        <v>161</v>
      </c>
      <c r="E128" s="75" t="s">
        <v>187</v>
      </c>
      <c r="F128" s="75"/>
      <c r="G128" s="78">
        <f t="shared" si="16"/>
        <v>68</v>
      </c>
      <c r="H128" s="78">
        <f t="shared" si="16"/>
        <v>68</v>
      </c>
    </row>
    <row r="129" spans="1:8" ht="24" customHeight="1">
      <c r="A129" s="100">
        <v>117</v>
      </c>
      <c r="B129" s="96" t="s">
        <v>284</v>
      </c>
      <c r="C129" s="81">
        <v>600</v>
      </c>
      <c r="D129" s="73" t="s">
        <v>161</v>
      </c>
      <c r="E129" s="75" t="s">
        <v>189</v>
      </c>
      <c r="F129" s="75"/>
      <c r="G129" s="78">
        <f t="shared" si="16"/>
        <v>68</v>
      </c>
      <c r="H129" s="78">
        <f t="shared" si="16"/>
        <v>68</v>
      </c>
    </row>
    <row r="130" spans="1:8" ht="60.75">
      <c r="A130" s="100">
        <v>118</v>
      </c>
      <c r="B130" s="99" t="s">
        <v>285</v>
      </c>
      <c r="C130" s="81">
        <v>600</v>
      </c>
      <c r="D130" s="73" t="s">
        <v>161</v>
      </c>
      <c r="E130" s="75" t="s">
        <v>202</v>
      </c>
      <c r="F130" s="75"/>
      <c r="G130" s="78">
        <f t="shared" si="16"/>
        <v>68</v>
      </c>
      <c r="H130" s="78">
        <f t="shared" si="16"/>
        <v>68</v>
      </c>
    </row>
    <row r="131" spans="1:8" ht="20.25">
      <c r="A131" s="100">
        <v>119</v>
      </c>
      <c r="B131" s="97" t="s">
        <v>131</v>
      </c>
      <c r="C131" s="81">
        <v>600</v>
      </c>
      <c r="D131" s="73" t="s">
        <v>161</v>
      </c>
      <c r="E131" s="75" t="s">
        <v>202</v>
      </c>
      <c r="F131" s="75" t="s">
        <v>130</v>
      </c>
      <c r="G131" s="78">
        <f t="shared" si="16"/>
        <v>68</v>
      </c>
      <c r="H131" s="78">
        <f t="shared" si="16"/>
        <v>68</v>
      </c>
    </row>
    <row r="132" spans="1:8" ht="20.25">
      <c r="A132" s="100">
        <v>120</v>
      </c>
      <c r="B132" s="97" t="s">
        <v>132</v>
      </c>
      <c r="C132" s="81">
        <v>600</v>
      </c>
      <c r="D132" s="73" t="s">
        <v>161</v>
      </c>
      <c r="E132" s="75" t="s">
        <v>202</v>
      </c>
      <c r="F132" s="75" t="s">
        <v>112</v>
      </c>
      <c r="G132" s="78">
        <f t="shared" si="16"/>
        <v>68</v>
      </c>
      <c r="H132" s="78">
        <f t="shared" si="16"/>
        <v>68</v>
      </c>
    </row>
    <row r="133" spans="1:8" ht="20.25">
      <c r="A133" s="100">
        <v>121</v>
      </c>
      <c r="B133" s="97" t="s">
        <v>174</v>
      </c>
      <c r="C133" s="81">
        <v>600</v>
      </c>
      <c r="D133" s="73" t="s">
        <v>161</v>
      </c>
      <c r="E133" s="75" t="s">
        <v>202</v>
      </c>
      <c r="F133" s="75" t="s">
        <v>168</v>
      </c>
      <c r="G133" s="78">
        <v>68</v>
      </c>
      <c r="H133" s="78">
        <v>68</v>
      </c>
    </row>
    <row r="134" spans="1:8" ht="12.75">
      <c r="A134" s="100">
        <v>122</v>
      </c>
      <c r="B134" s="96" t="s">
        <v>31</v>
      </c>
      <c r="C134" s="81">
        <v>600</v>
      </c>
      <c r="D134" s="73" t="s">
        <v>170</v>
      </c>
      <c r="E134" s="73"/>
      <c r="F134" s="73"/>
      <c r="G134" s="78">
        <f>G141+G135</f>
        <v>5323.04</v>
      </c>
      <c r="H134" s="78">
        <f>H141+H135</f>
        <v>5923.64</v>
      </c>
    </row>
    <row r="135" spans="1:8" ht="44.25" customHeight="1">
      <c r="A135" s="100">
        <v>123</v>
      </c>
      <c r="B135" s="97" t="s">
        <v>396</v>
      </c>
      <c r="C135" s="81">
        <v>600</v>
      </c>
      <c r="D135" s="73" t="s">
        <v>171</v>
      </c>
      <c r="E135" s="72" t="s">
        <v>192</v>
      </c>
      <c r="F135" s="72"/>
      <c r="G135" s="78">
        <f aca="true" t="shared" si="17" ref="G135:H139">G136</f>
        <v>0</v>
      </c>
      <c r="H135" s="78">
        <f t="shared" si="17"/>
        <v>40</v>
      </c>
    </row>
    <row r="136" spans="1:8" ht="30">
      <c r="A136" s="100">
        <v>124</v>
      </c>
      <c r="B136" s="97" t="s">
        <v>264</v>
      </c>
      <c r="C136" s="81">
        <v>600</v>
      </c>
      <c r="D136" s="73" t="s">
        <v>171</v>
      </c>
      <c r="E136" s="72" t="s">
        <v>191</v>
      </c>
      <c r="F136" s="72"/>
      <c r="G136" s="78">
        <f t="shared" si="17"/>
        <v>0</v>
      </c>
      <c r="H136" s="78">
        <f t="shared" si="17"/>
        <v>40</v>
      </c>
    </row>
    <row r="137" spans="1:8" ht="91.5" customHeight="1">
      <c r="A137" s="100">
        <v>125</v>
      </c>
      <c r="B137" s="96" t="s">
        <v>268</v>
      </c>
      <c r="C137" s="81">
        <v>600</v>
      </c>
      <c r="D137" s="73" t="s">
        <v>171</v>
      </c>
      <c r="E137" s="72" t="s">
        <v>190</v>
      </c>
      <c r="F137" s="72"/>
      <c r="G137" s="78">
        <f t="shared" si="17"/>
        <v>0</v>
      </c>
      <c r="H137" s="78">
        <f t="shared" si="17"/>
        <v>40</v>
      </c>
    </row>
    <row r="138" spans="1:8" ht="20.25">
      <c r="A138" s="100">
        <v>126</v>
      </c>
      <c r="B138" s="99" t="s">
        <v>131</v>
      </c>
      <c r="C138" s="81">
        <v>600</v>
      </c>
      <c r="D138" s="73" t="s">
        <v>171</v>
      </c>
      <c r="E138" s="72" t="s">
        <v>190</v>
      </c>
      <c r="F138" s="72" t="s">
        <v>130</v>
      </c>
      <c r="G138" s="78">
        <f t="shared" si="17"/>
        <v>0</v>
      </c>
      <c r="H138" s="78">
        <f t="shared" si="17"/>
        <v>40</v>
      </c>
    </row>
    <row r="139" spans="1:8" ht="20.25">
      <c r="A139" s="100">
        <v>127</v>
      </c>
      <c r="B139" s="99" t="s">
        <v>132</v>
      </c>
      <c r="C139" s="81">
        <v>600</v>
      </c>
      <c r="D139" s="73" t="s">
        <v>171</v>
      </c>
      <c r="E139" s="72" t="s">
        <v>190</v>
      </c>
      <c r="F139" s="72" t="s">
        <v>112</v>
      </c>
      <c r="G139" s="78">
        <f t="shared" si="17"/>
        <v>0</v>
      </c>
      <c r="H139" s="78">
        <f t="shared" si="17"/>
        <v>40</v>
      </c>
    </row>
    <row r="140" spans="1:8" ht="20.25">
      <c r="A140" s="100">
        <v>128</v>
      </c>
      <c r="B140" s="97" t="s">
        <v>174</v>
      </c>
      <c r="C140" s="81">
        <v>600</v>
      </c>
      <c r="D140" s="73" t="s">
        <v>171</v>
      </c>
      <c r="E140" s="72" t="s">
        <v>190</v>
      </c>
      <c r="F140" s="72" t="s">
        <v>168</v>
      </c>
      <c r="G140" s="78">
        <v>0</v>
      </c>
      <c r="H140" s="78">
        <v>40</v>
      </c>
    </row>
    <row r="141" spans="1:8" ht="29.25" customHeight="1">
      <c r="A141" s="100">
        <v>129</v>
      </c>
      <c r="B141" s="96" t="s">
        <v>283</v>
      </c>
      <c r="C141" s="81">
        <v>600</v>
      </c>
      <c r="D141" s="73" t="s">
        <v>171</v>
      </c>
      <c r="E141" s="75" t="s">
        <v>187</v>
      </c>
      <c r="F141" s="75"/>
      <c r="G141" s="78">
        <f>G142</f>
        <v>5323.04</v>
      </c>
      <c r="H141" s="78">
        <f>H142</f>
        <v>5883.64</v>
      </c>
    </row>
    <row r="142" spans="1:8" ht="32.25" customHeight="1">
      <c r="A142" s="100">
        <v>130</v>
      </c>
      <c r="B142" s="68" t="s">
        <v>280</v>
      </c>
      <c r="C142" s="71">
        <v>600</v>
      </c>
      <c r="D142" s="73" t="s">
        <v>171</v>
      </c>
      <c r="E142" s="73" t="s">
        <v>188</v>
      </c>
      <c r="F142" s="73"/>
      <c r="G142" s="78">
        <f>G143</f>
        <v>5323.04</v>
      </c>
      <c r="H142" s="78">
        <f>H143</f>
        <v>5883.64</v>
      </c>
    </row>
    <row r="143" spans="1:8" ht="71.25" customHeight="1">
      <c r="A143" s="100">
        <v>131</v>
      </c>
      <c r="B143" s="99" t="s">
        <v>286</v>
      </c>
      <c r="C143" s="81">
        <v>600</v>
      </c>
      <c r="D143" s="73" t="s">
        <v>170</v>
      </c>
      <c r="E143" s="75" t="s">
        <v>188</v>
      </c>
      <c r="F143" s="73"/>
      <c r="G143" s="78">
        <f>G144+G148</f>
        <v>5323.04</v>
      </c>
      <c r="H143" s="78">
        <f>H144+H148+H161</f>
        <v>5883.64</v>
      </c>
    </row>
    <row r="144" spans="1:8" ht="81" customHeight="1">
      <c r="A144" s="100">
        <v>132</v>
      </c>
      <c r="B144" s="99" t="s">
        <v>287</v>
      </c>
      <c r="C144" s="81">
        <v>600</v>
      </c>
      <c r="D144" s="73" t="s">
        <v>170</v>
      </c>
      <c r="E144" s="73" t="s">
        <v>207</v>
      </c>
      <c r="F144" s="73"/>
      <c r="G144" s="78">
        <f aca="true" t="shared" si="18" ref="G144:H146">G145</f>
        <v>1977.14</v>
      </c>
      <c r="H144" s="78">
        <f t="shared" si="18"/>
        <v>2471.31</v>
      </c>
    </row>
    <row r="145" spans="1:8" ht="24.75" customHeight="1">
      <c r="A145" s="105">
        <v>133</v>
      </c>
      <c r="B145" s="99" t="s">
        <v>131</v>
      </c>
      <c r="C145" s="81">
        <v>600</v>
      </c>
      <c r="D145" s="73" t="s">
        <v>170</v>
      </c>
      <c r="E145" s="73" t="s">
        <v>207</v>
      </c>
      <c r="F145" s="73" t="s">
        <v>130</v>
      </c>
      <c r="G145" s="78">
        <f t="shared" si="18"/>
        <v>1977.14</v>
      </c>
      <c r="H145" s="78">
        <f t="shared" si="18"/>
        <v>2471.31</v>
      </c>
    </row>
    <row r="146" spans="1:8" ht="20.25">
      <c r="A146" s="105">
        <v>222</v>
      </c>
      <c r="B146" s="99" t="s">
        <v>132</v>
      </c>
      <c r="C146" s="81">
        <v>600</v>
      </c>
      <c r="D146" s="73" t="s">
        <v>171</v>
      </c>
      <c r="E146" s="73" t="s">
        <v>207</v>
      </c>
      <c r="F146" s="73" t="s">
        <v>112</v>
      </c>
      <c r="G146" s="78">
        <f t="shared" si="18"/>
        <v>1977.14</v>
      </c>
      <c r="H146" s="78">
        <f t="shared" si="18"/>
        <v>2471.31</v>
      </c>
    </row>
    <row r="147" spans="1:8" ht="20.25">
      <c r="A147" s="105">
        <v>135</v>
      </c>
      <c r="B147" s="97" t="s">
        <v>174</v>
      </c>
      <c r="C147" s="81">
        <v>600</v>
      </c>
      <c r="D147" s="73" t="s">
        <v>171</v>
      </c>
      <c r="E147" s="73" t="s">
        <v>207</v>
      </c>
      <c r="F147" s="73" t="s">
        <v>168</v>
      </c>
      <c r="G147" s="78">
        <v>1977.14</v>
      </c>
      <c r="H147" s="78">
        <v>2471.31</v>
      </c>
    </row>
    <row r="148" spans="1:8" ht="81" customHeight="1">
      <c r="A148" s="105">
        <v>136</v>
      </c>
      <c r="B148" s="99" t="s">
        <v>288</v>
      </c>
      <c r="C148" s="81">
        <v>600</v>
      </c>
      <c r="D148" s="73" t="s">
        <v>170</v>
      </c>
      <c r="E148" s="73" t="s">
        <v>206</v>
      </c>
      <c r="F148" s="73"/>
      <c r="G148" s="78">
        <f>G149+G152+G155+G158</f>
        <v>3345.9</v>
      </c>
      <c r="H148" s="78">
        <f>H149+H152+H155+H158</f>
        <v>3059.78</v>
      </c>
    </row>
    <row r="149" spans="1:8" ht="57" customHeight="1">
      <c r="A149" s="105">
        <v>137</v>
      </c>
      <c r="B149" s="99" t="s">
        <v>162</v>
      </c>
      <c r="C149" s="81">
        <v>600</v>
      </c>
      <c r="D149" s="73" t="s">
        <v>170</v>
      </c>
      <c r="E149" s="73" t="s">
        <v>206</v>
      </c>
      <c r="F149" s="73" t="s">
        <v>110</v>
      </c>
      <c r="G149" s="78">
        <f>G150</f>
        <v>1720.82</v>
      </c>
      <c r="H149" s="78">
        <f>H150</f>
        <v>2034.46</v>
      </c>
    </row>
    <row r="150" spans="1:8" ht="20.25">
      <c r="A150" s="105">
        <v>138</v>
      </c>
      <c r="B150" s="99" t="s">
        <v>163</v>
      </c>
      <c r="C150" s="81">
        <v>600</v>
      </c>
      <c r="D150" s="73" t="s">
        <v>170</v>
      </c>
      <c r="E150" s="73" t="s">
        <v>206</v>
      </c>
      <c r="F150" s="73" t="s">
        <v>82</v>
      </c>
      <c r="G150" s="78">
        <f>G151</f>
        <v>1720.82</v>
      </c>
      <c r="H150" s="78">
        <f>H151</f>
        <v>2034.46</v>
      </c>
    </row>
    <row r="151" spans="1:8" ht="36" customHeight="1">
      <c r="A151" s="105">
        <v>135</v>
      </c>
      <c r="B151" s="97" t="s">
        <v>221</v>
      </c>
      <c r="C151" s="81">
        <v>600</v>
      </c>
      <c r="D151" s="73" t="s">
        <v>171</v>
      </c>
      <c r="E151" s="73" t="s">
        <v>206</v>
      </c>
      <c r="F151" s="73" t="s">
        <v>167</v>
      </c>
      <c r="G151" s="78">
        <v>1720.82</v>
      </c>
      <c r="H151" s="78">
        <v>2034.46</v>
      </c>
    </row>
    <row r="152" spans="1:8" ht="20.25">
      <c r="A152" s="105">
        <v>136</v>
      </c>
      <c r="B152" s="99" t="s">
        <v>131</v>
      </c>
      <c r="C152" s="81">
        <v>600</v>
      </c>
      <c r="D152" s="73" t="s">
        <v>171</v>
      </c>
      <c r="E152" s="73" t="s">
        <v>206</v>
      </c>
      <c r="F152" s="73" t="s">
        <v>130</v>
      </c>
      <c r="G152" s="78">
        <f>G153</f>
        <v>1488.73</v>
      </c>
      <c r="H152" s="78">
        <f>H153</f>
        <v>1022.32</v>
      </c>
    </row>
    <row r="153" spans="1:8" ht="20.25">
      <c r="A153" s="105">
        <v>137</v>
      </c>
      <c r="B153" s="99" t="s">
        <v>132</v>
      </c>
      <c r="C153" s="81">
        <v>600</v>
      </c>
      <c r="D153" s="73" t="s">
        <v>171</v>
      </c>
      <c r="E153" s="73" t="s">
        <v>206</v>
      </c>
      <c r="F153" s="73" t="s">
        <v>112</v>
      </c>
      <c r="G153" s="78">
        <f>G154</f>
        <v>1488.73</v>
      </c>
      <c r="H153" s="78">
        <f>H154</f>
        <v>1022.32</v>
      </c>
    </row>
    <row r="154" spans="1:8" ht="20.25">
      <c r="A154" s="105">
        <v>138</v>
      </c>
      <c r="B154" s="97" t="s">
        <v>347</v>
      </c>
      <c r="C154" s="81">
        <v>600</v>
      </c>
      <c r="D154" s="73" t="s">
        <v>171</v>
      </c>
      <c r="E154" s="73" t="s">
        <v>206</v>
      </c>
      <c r="F154" s="73" t="s">
        <v>168</v>
      </c>
      <c r="G154" s="78">
        <v>1488.73</v>
      </c>
      <c r="H154" s="78">
        <v>1022.32</v>
      </c>
    </row>
    <row r="155" spans="1:8" ht="20.25">
      <c r="A155" s="105">
        <v>139</v>
      </c>
      <c r="B155" s="101" t="s">
        <v>241</v>
      </c>
      <c r="C155" s="81">
        <v>600</v>
      </c>
      <c r="D155" s="73" t="s">
        <v>171</v>
      </c>
      <c r="E155" s="73" t="s">
        <v>206</v>
      </c>
      <c r="F155" s="73" t="s">
        <v>239</v>
      </c>
      <c r="G155" s="78">
        <f>G156</f>
        <v>136.35</v>
      </c>
      <c r="H155" s="78">
        <f>H156</f>
        <v>0</v>
      </c>
    </row>
    <row r="156" spans="1:8" ht="12.75">
      <c r="A156" s="105">
        <v>140</v>
      </c>
      <c r="B156" s="101" t="s">
        <v>242</v>
      </c>
      <c r="C156" s="81">
        <v>600</v>
      </c>
      <c r="D156" s="73" t="s">
        <v>171</v>
      </c>
      <c r="E156" s="73" t="s">
        <v>206</v>
      </c>
      <c r="F156" s="73" t="s">
        <v>240</v>
      </c>
      <c r="G156" s="78">
        <f>G157</f>
        <v>136.35</v>
      </c>
      <c r="H156" s="78">
        <f>H157</f>
        <v>0</v>
      </c>
    </row>
    <row r="157" spans="1:8" ht="20.25">
      <c r="A157" s="105">
        <v>141</v>
      </c>
      <c r="B157" s="101" t="s">
        <v>243</v>
      </c>
      <c r="C157" s="81">
        <v>600</v>
      </c>
      <c r="D157" s="73" t="s">
        <v>171</v>
      </c>
      <c r="E157" s="73" t="s">
        <v>206</v>
      </c>
      <c r="F157" s="73" t="s">
        <v>238</v>
      </c>
      <c r="G157" s="78">
        <v>136.35</v>
      </c>
      <c r="H157" s="78">
        <v>0</v>
      </c>
    </row>
    <row r="158" spans="1:8" ht="12.75">
      <c r="A158" s="100">
        <v>142</v>
      </c>
      <c r="B158" s="97" t="s">
        <v>150</v>
      </c>
      <c r="C158" s="81">
        <v>600</v>
      </c>
      <c r="D158" s="73" t="s">
        <v>171</v>
      </c>
      <c r="E158" s="73" t="s">
        <v>206</v>
      </c>
      <c r="F158" s="73" t="s">
        <v>149</v>
      </c>
      <c r="G158" s="78">
        <f>G159</f>
        <v>0</v>
      </c>
      <c r="H158" s="78">
        <f>H159</f>
        <v>3</v>
      </c>
    </row>
    <row r="159" spans="1:8" ht="12.75">
      <c r="A159" s="100">
        <v>143</v>
      </c>
      <c r="B159" s="97" t="s">
        <v>331</v>
      </c>
      <c r="C159" s="81">
        <v>600</v>
      </c>
      <c r="D159" s="73" t="s">
        <v>171</v>
      </c>
      <c r="E159" s="73" t="s">
        <v>206</v>
      </c>
      <c r="F159" s="73" t="s">
        <v>329</v>
      </c>
      <c r="G159" s="78">
        <f>G160</f>
        <v>0</v>
      </c>
      <c r="H159" s="78">
        <f>H160</f>
        <v>3</v>
      </c>
    </row>
    <row r="160" spans="1:8" ht="12.75" customHeight="1">
      <c r="A160" s="100">
        <v>144</v>
      </c>
      <c r="B160" s="97" t="s">
        <v>332</v>
      </c>
      <c r="C160" s="81">
        <v>600</v>
      </c>
      <c r="D160" s="73" t="s">
        <v>171</v>
      </c>
      <c r="E160" s="73" t="s">
        <v>206</v>
      </c>
      <c r="F160" s="73" t="s">
        <v>330</v>
      </c>
      <c r="G160" s="78">
        <v>0</v>
      </c>
      <c r="H160" s="78">
        <v>3</v>
      </c>
    </row>
    <row r="161" spans="1:8" ht="111.75">
      <c r="A161" s="105">
        <v>145</v>
      </c>
      <c r="B161" s="115" t="s">
        <v>367</v>
      </c>
      <c r="C161" s="81">
        <v>600</v>
      </c>
      <c r="D161" s="73" t="s">
        <v>170</v>
      </c>
      <c r="E161" s="73" t="s">
        <v>368</v>
      </c>
      <c r="F161" s="73"/>
      <c r="G161" s="78">
        <f aca="true" t="shared" si="19" ref="G161:H163">G162</f>
        <v>0</v>
      </c>
      <c r="H161" s="78">
        <f t="shared" si="19"/>
        <v>352.55</v>
      </c>
    </row>
    <row r="162" spans="1:8" ht="40.5">
      <c r="A162" s="105">
        <v>146</v>
      </c>
      <c r="B162" s="118" t="s">
        <v>162</v>
      </c>
      <c r="C162" s="81">
        <v>600</v>
      </c>
      <c r="D162" s="73" t="s">
        <v>170</v>
      </c>
      <c r="E162" s="73" t="s">
        <v>368</v>
      </c>
      <c r="F162" s="73" t="s">
        <v>110</v>
      </c>
      <c r="G162" s="78">
        <f t="shared" si="19"/>
        <v>0</v>
      </c>
      <c r="H162" s="78">
        <f t="shared" si="19"/>
        <v>352.55</v>
      </c>
    </row>
    <row r="163" spans="1:8" ht="20.25">
      <c r="A163" s="105">
        <v>147</v>
      </c>
      <c r="B163" s="118" t="s">
        <v>163</v>
      </c>
      <c r="C163" s="81">
        <v>600</v>
      </c>
      <c r="D163" s="73" t="s">
        <v>170</v>
      </c>
      <c r="E163" s="73" t="s">
        <v>368</v>
      </c>
      <c r="F163" s="73" t="s">
        <v>82</v>
      </c>
      <c r="G163" s="78">
        <f t="shared" si="19"/>
        <v>0</v>
      </c>
      <c r="H163" s="78">
        <f t="shared" si="19"/>
        <v>352.55</v>
      </c>
    </row>
    <row r="164" spans="1:8" ht="20.25">
      <c r="A164" s="105">
        <v>148</v>
      </c>
      <c r="B164" s="115" t="s">
        <v>221</v>
      </c>
      <c r="C164" s="81">
        <v>600</v>
      </c>
      <c r="D164" s="73" t="s">
        <v>171</v>
      </c>
      <c r="E164" s="73" t="s">
        <v>368</v>
      </c>
      <c r="F164" s="73" t="s">
        <v>167</v>
      </c>
      <c r="G164" s="78">
        <v>0</v>
      </c>
      <c r="H164" s="78">
        <v>352.55</v>
      </c>
    </row>
    <row r="165" spans="1:8" ht="12.75">
      <c r="A165" s="105">
        <v>149</v>
      </c>
      <c r="B165" s="101" t="s">
        <v>335</v>
      </c>
      <c r="C165" s="72" t="s">
        <v>85</v>
      </c>
      <c r="D165" s="73" t="s">
        <v>333</v>
      </c>
      <c r="E165" s="73"/>
      <c r="F165" s="73"/>
      <c r="G165" s="78">
        <f aca="true" t="shared" si="20" ref="G165:H170">G166</f>
        <v>0</v>
      </c>
      <c r="H165" s="78">
        <f t="shared" si="20"/>
        <v>39.74</v>
      </c>
    </row>
    <row r="166" spans="1:8" ht="12.75">
      <c r="A166" s="105">
        <v>150</v>
      </c>
      <c r="B166" s="101" t="s">
        <v>215</v>
      </c>
      <c r="C166" s="72" t="s">
        <v>85</v>
      </c>
      <c r="D166" s="73" t="s">
        <v>333</v>
      </c>
      <c r="E166" s="73" t="s">
        <v>177</v>
      </c>
      <c r="F166" s="73"/>
      <c r="G166" s="78">
        <f t="shared" si="20"/>
        <v>0</v>
      </c>
      <c r="H166" s="78">
        <f t="shared" si="20"/>
        <v>39.74</v>
      </c>
    </row>
    <row r="167" spans="1:8" ht="20.25">
      <c r="A167" s="105">
        <v>151</v>
      </c>
      <c r="B167" s="101" t="s">
        <v>217</v>
      </c>
      <c r="C167" s="72" t="s">
        <v>85</v>
      </c>
      <c r="D167" s="73" t="s">
        <v>333</v>
      </c>
      <c r="E167" s="73" t="s">
        <v>181</v>
      </c>
      <c r="F167" s="73"/>
      <c r="G167" s="78">
        <f t="shared" si="20"/>
        <v>0</v>
      </c>
      <c r="H167" s="78">
        <f t="shared" si="20"/>
        <v>39.74</v>
      </c>
    </row>
    <row r="168" spans="1:8" ht="51" customHeight="1">
      <c r="A168" s="105">
        <v>152</v>
      </c>
      <c r="B168" s="101" t="s">
        <v>336</v>
      </c>
      <c r="C168" s="72" t="s">
        <v>85</v>
      </c>
      <c r="D168" s="73" t="s">
        <v>333</v>
      </c>
      <c r="E168" s="73" t="s">
        <v>334</v>
      </c>
      <c r="F168" s="73"/>
      <c r="G168" s="78">
        <f>G169</f>
        <v>0</v>
      </c>
      <c r="H168" s="78">
        <f>H169</f>
        <v>39.74</v>
      </c>
    </row>
    <row r="169" spans="1:8" ht="12.75">
      <c r="A169" s="105">
        <v>153</v>
      </c>
      <c r="B169" s="97" t="s">
        <v>150</v>
      </c>
      <c r="C169" s="72" t="s">
        <v>85</v>
      </c>
      <c r="D169" s="73" t="s">
        <v>333</v>
      </c>
      <c r="E169" s="73" t="s">
        <v>334</v>
      </c>
      <c r="F169" s="73" t="s">
        <v>149</v>
      </c>
      <c r="G169" s="78">
        <f>G170</f>
        <v>0</v>
      </c>
      <c r="H169" s="78">
        <f>H170</f>
        <v>39.74</v>
      </c>
    </row>
    <row r="170" spans="1:8" ht="12.75">
      <c r="A170" s="105">
        <v>154</v>
      </c>
      <c r="B170" s="97" t="s">
        <v>331</v>
      </c>
      <c r="C170" s="72">
        <v>600</v>
      </c>
      <c r="D170" s="73" t="s">
        <v>333</v>
      </c>
      <c r="E170" s="73" t="s">
        <v>334</v>
      </c>
      <c r="F170" s="73" t="s">
        <v>329</v>
      </c>
      <c r="G170" s="78">
        <f t="shared" si="20"/>
        <v>0</v>
      </c>
      <c r="H170" s="78">
        <f t="shared" si="20"/>
        <v>39.74</v>
      </c>
    </row>
    <row r="171" spans="1:8" ht="12.75">
      <c r="A171" s="105">
        <v>155</v>
      </c>
      <c r="B171" s="97" t="s">
        <v>332</v>
      </c>
      <c r="C171" s="72">
        <v>600</v>
      </c>
      <c r="D171" s="73" t="s">
        <v>333</v>
      </c>
      <c r="E171" s="73" t="s">
        <v>334</v>
      </c>
      <c r="F171" s="73" t="s">
        <v>330</v>
      </c>
      <c r="G171" s="78">
        <v>0</v>
      </c>
      <c r="H171" s="78">
        <v>39.74</v>
      </c>
    </row>
    <row r="172" spans="1:8" ht="12.75">
      <c r="A172" s="105">
        <v>156</v>
      </c>
      <c r="B172" s="97" t="s">
        <v>256</v>
      </c>
      <c r="C172" s="81">
        <v>600</v>
      </c>
      <c r="D172" s="72" t="s">
        <v>257</v>
      </c>
      <c r="E172" s="72"/>
      <c r="F172" s="72"/>
      <c r="G172" s="79">
        <f aca="true" t="shared" si="21" ref="G172:H174">G173</f>
        <v>44.8</v>
      </c>
      <c r="H172" s="79">
        <f t="shared" si="21"/>
        <v>44.8</v>
      </c>
    </row>
    <row r="173" spans="1:8" ht="12.75">
      <c r="A173" s="105">
        <v>157</v>
      </c>
      <c r="B173" s="97" t="s">
        <v>258</v>
      </c>
      <c r="C173" s="81">
        <v>600</v>
      </c>
      <c r="D173" s="73" t="s">
        <v>259</v>
      </c>
      <c r="E173" s="73"/>
      <c r="F173" s="73"/>
      <c r="G173" s="78">
        <f t="shared" si="21"/>
        <v>44.8</v>
      </c>
      <c r="H173" s="78">
        <f t="shared" si="21"/>
        <v>44.8</v>
      </c>
    </row>
    <row r="174" spans="1:8" ht="15" customHeight="1">
      <c r="A174" s="105">
        <v>158</v>
      </c>
      <c r="B174" s="97" t="s">
        <v>215</v>
      </c>
      <c r="C174" s="81">
        <v>600</v>
      </c>
      <c r="D174" s="73" t="s">
        <v>259</v>
      </c>
      <c r="E174" s="73" t="s">
        <v>177</v>
      </c>
      <c r="F174" s="73"/>
      <c r="G174" s="78">
        <f t="shared" si="21"/>
        <v>44.8</v>
      </c>
      <c r="H174" s="78">
        <f t="shared" si="21"/>
        <v>44.8</v>
      </c>
    </row>
    <row r="175" spans="1:8" ht="26.25" customHeight="1">
      <c r="A175" s="105">
        <v>159</v>
      </c>
      <c r="B175" s="97" t="s">
        <v>217</v>
      </c>
      <c r="C175" s="81">
        <v>600</v>
      </c>
      <c r="D175" s="73" t="s">
        <v>259</v>
      </c>
      <c r="E175" s="73" t="s">
        <v>181</v>
      </c>
      <c r="F175" s="73"/>
      <c r="G175" s="78">
        <f>G184+G176</f>
        <v>44.8</v>
      </c>
      <c r="H175" s="78">
        <f>H176+H180+H184</f>
        <v>44.8</v>
      </c>
    </row>
    <row r="176" spans="1:8" ht="40.5">
      <c r="A176" s="105">
        <v>160</v>
      </c>
      <c r="B176" s="97" t="s">
        <v>262</v>
      </c>
      <c r="C176" s="81">
        <v>600</v>
      </c>
      <c r="D176" s="73" t="s">
        <v>259</v>
      </c>
      <c r="E176" s="73" t="s">
        <v>315</v>
      </c>
      <c r="F176" s="73"/>
      <c r="G176" s="78">
        <f aca="true" t="shared" si="22" ref="G176:H178">G177</f>
        <v>4.8</v>
      </c>
      <c r="H176" s="78">
        <f t="shared" si="22"/>
        <v>0</v>
      </c>
    </row>
    <row r="177" spans="1:8" ht="20.25">
      <c r="A177" s="105">
        <v>161</v>
      </c>
      <c r="B177" s="97" t="s">
        <v>131</v>
      </c>
      <c r="C177" s="81">
        <v>600</v>
      </c>
      <c r="D177" s="73" t="s">
        <v>259</v>
      </c>
      <c r="E177" s="73" t="s">
        <v>315</v>
      </c>
      <c r="F177" s="73" t="s">
        <v>130</v>
      </c>
      <c r="G177" s="78">
        <f t="shared" si="22"/>
        <v>4.8</v>
      </c>
      <c r="H177" s="78">
        <f t="shared" si="22"/>
        <v>0</v>
      </c>
    </row>
    <row r="178" spans="1:8" ht="20.25">
      <c r="A178" s="105">
        <v>162</v>
      </c>
      <c r="B178" s="97" t="s">
        <v>132</v>
      </c>
      <c r="C178" s="81">
        <v>600</v>
      </c>
      <c r="D178" s="73" t="s">
        <v>259</v>
      </c>
      <c r="E178" s="73" t="s">
        <v>315</v>
      </c>
      <c r="F178" s="73" t="s">
        <v>112</v>
      </c>
      <c r="G178" s="78">
        <f t="shared" si="22"/>
        <v>4.8</v>
      </c>
      <c r="H178" s="78">
        <f t="shared" si="22"/>
        <v>0</v>
      </c>
    </row>
    <row r="179" spans="1:8" ht="20.25">
      <c r="A179" s="105">
        <v>163</v>
      </c>
      <c r="B179" s="97" t="s">
        <v>174</v>
      </c>
      <c r="C179" s="81">
        <v>600</v>
      </c>
      <c r="D179" s="73" t="s">
        <v>259</v>
      </c>
      <c r="E179" s="73" t="s">
        <v>315</v>
      </c>
      <c r="F179" s="73" t="s">
        <v>168</v>
      </c>
      <c r="G179" s="78">
        <v>4.8</v>
      </c>
      <c r="H179" s="78">
        <v>0</v>
      </c>
    </row>
    <row r="180" spans="1:8" ht="40.5">
      <c r="A180" s="105">
        <v>164</v>
      </c>
      <c r="B180" s="97" t="s">
        <v>262</v>
      </c>
      <c r="C180" s="81">
        <v>600</v>
      </c>
      <c r="D180" s="73" t="s">
        <v>259</v>
      </c>
      <c r="E180" s="73" t="s">
        <v>304</v>
      </c>
      <c r="F180" s="73"/>
      <c r="G180" s="78"/>
      <c r="H180" s="78">
        <f>H181</f>
        <v>4.8</v>
      </c>
    </row>
    <row r="181" spans="1:8" ht="20.25">
      <c r="A181" s="105">
        <v>165</v>
      </c>
      <c r="B181" s="97" t="s">
        <v>131</v>
      </c>
      <c r="C181" s="81">
        <v>600</v>
      </c>
      <c r="D181" s="73" t="s">
        <v>259</v>
      </c>
      <c r="E181" s="73" t="s">
        <v>304</v>
      </c>
      <c r="F181" s="73" t="s">
        <v>130</v>
      </c>
      <c r="G181" s="78"/>
      <c r="H181" s="78">
        <f>H182</f>
        <v>4.8</v>
      </c>
    </row>
    <row r="182" spans="1:8" ht="20.25">
      <c r="A182" s="105">
        <v>166</v>
      </c>
      <c r="B182" s="97" t="s">
        <v>132</v>
      </c>
      <c r="C182" s="81">
        <v>600</v>
      </c>
      <c r="D182" s="73" t="s">
        <v>259</v>
      </c>
      <c r="E182" s="73" t="s">
        <v>304</v>
      </c>
      <c r="F182" s="73" t="s">
        <v>112</v>
      </c>
      <c r="G182" s="78"/>
      <c r="H182" s="78">
        <f>H183</f>
        <v>4.8</v>
      </c>
    </row>
    <row r="183" spans="1:8" ht="20.25">
      <c r="A183" s="105">
        <v>167</v>
      </c>
      <c r="B183" s="97" t="s">
        <v>174</v>
      </c>
      <c r="C183" s="81">
        <v>600</v>
      </c>
      <c r="D183" s="73" t="s">
        <v>259</v>
      </c>
      <c r="E183" s="73" t="s">
        <v>304</v>
      </c>
      <c r="F183" s="73" t="s">
        <v>168</v>
      </c>
      <c r="G183" s="78"/>
      <c r="H183" s="78">
        <v>4.8</v>
      </c>
    </row>
    <row r="184" spans="1:8" ht="37.5" customHeight="1">
      <c r="A184" s="105">
        <v>168</v>
      </c>
      <c r="B184" s="97" t="s">
        <v>260</v>
      </c>
      <c r="C184" s="81">
        <v>600</v>
      </c>
      <c r="D184" s="73" t="s">
        <v>259</v>
      </c>
      <c r="E184" s="73" t="s">
        <v>261</v>
      </c>
      <c r="F184" s="73"/>
      <c r="G184" s="78">
        <f aca="true" t="shared" si="23" ref="G184:H186">G185</f>
        <v>40</v>
      </c>
      <c r="H184" s="78">
        <f t="shared" si="23"/>
        <v>40</v>
      </c>
    </row>
    <row r="185" spans="1:8" ht="20.25">
      <c r="A185" s="108">
        <v>169</v>
      </c>
      <c r="B185" s="99" t="s">
        <v>131</v>
      </c>
      <c r="C185" s="81">
        <v>600</v>
      </c>
      <c r="D185" s="73" t="s">
        <v>259</v>
      </c>
      <c r="E185" s="73" t="s">
        <v>261</v>
      </c>
      <c r="F185" s="73" t="s">
        <v>130</v>
      </c>
      <c r="G185" s="78">
        <f t="shared" si="23"/>
        <v>40</v>
      </c>
      <c r="H185" s="78">
        <f t="shared" si="23"/>
        <v>40</v>
      </c>
    </row>
    <row r="186" spans="1:8" ht="20.25">
      <c r="A186" s="108">
        <v>170</v>
      </c>
      <c r="B186" s="99" t="s">
        <v>132</v>
      </c>
      <c r="C186" s="81">
        <v>600</v>
      </c>
      <c r="D186" s="73" t="s">
        <v>259</v>
      </c>
      <c r="E186" s="73" t="s">
        <v>261</v>
      </c>
      <c r="F186" s="73" t="s">
        <v>112</v>
      </c>
      <c r="G186" s="78">
        <f t="shared" si="23"/>
        <v>40</v>
      </c>
      <c r="H186" s="78">
        <f t="shared" si="23"/>
        <v>40</v>
      </c>
    </row>
    <row r="187" spans="1:8" ht="20.25">
      <c r="A187" s="105">
        <v>171</v>
      </c>
      <c r="B187" s="97" t="s">
        <v>174</v>
      </c>
      <c r="C187" s="81">
        <v>600</v>
      </c>
      <c r="D187" s="73" t="s">
        <v>259</v>
      </c>
      <c r="E187" s="73" t="s">
        <v>261</v>
      </c>
      <c r="F187" s="73" t="s">
        <v>168</v>
      </c>
      <c r="G187" s="78">
        <v>40</v>
      </c>
      <c r="H187" s="78">
        <v>40</v>
      </c>
    </row>
    <row r="188" spans="1:8" ht="12.75">
      <c r="A188" s="105">
        <v>172</v>
      </c>
      <c r="B188" s="98" t="s">
        <v>46</v>
      </c>
      <c r="C188" s="81">
        <v>600</v>
      </c>
      <c r="D188" s="73">
        <v>1000</v>
      </c>
      <c r="E188" s="73"/>
      <c r="F188" s="73"/>
      <c r="G188" s="78">
        <f aca="true" t="shared" si="24" ref="G188:H194">G189</f>
        <v>41.21</v>
      </c>
      <c r="H188" s="78">
        <f t="shared" si="24"/>
        <v>11.17</v>
      </c>
    </row>
    <row r="189" spans="1:8" ht="12.75">
      <c r="A189" s="105">
        <v>173</v>
      </c>
      <c r="B189" s="102" t="s">
        <v>47</v>
      </c>
      <c r="C189" s="81">
        <v>600</v>
      </c>
      <c r="D189" s="73">
        <v>1001</v>
      </c>
      <c r="E189" s="72"/>
      <c r="F189" s="73"/>
      <c r="G189" s="78">
        <f t="shared" si="24"/>
        <v>41.21</v>
      </c>
      <c r="H189" s="78">
        <f t="shared" si="24"/>
        <v>11.17</v>
      </c>
    </row>
    <row r="190" spans="1:8" ht="16.5" customHeight="1">
      <c r="A190" s="105">
        <v>174</v>
      </c>
      <c r="B190" s="97" t="s">
        <v>215</v>
      </c>
      <c r="C190" s="81">
        <v>600</v>
      </c>
      <c r="D190" s="73">
        <v>1001</v>
      </c>
      <c r="E190" s="72" t="s">
        <v>177</v>
      </c>
      <c r="F190" s="80"/>
      <c r="G190" s="78">
        <f>G192</f>
        <v>41.21</v>
      </c>
      <c r="H190" s="78">
        <f>H192</f>
        <v>11.17</v>
      </c>
    </row>
    <row r="191" spans="1:8" ht="15.75" customHeight="1">
      <c r="A191" s="105">
        <v>175</v>
      </c>
      <c r="B191" s="109" t="s">
        <v>2</v>
      </c>
      <c r="C191" s="81">
        <v>600</v>
      </c>
      <c r="D191" s="73">
        <v>1001</v>
      </c>
      <c r="E191" s="72" t="s">
        <v>181</v>
      </c>
      <c r="F191" s="80"/>
      <c r="G191" s="78">
        <f>G192</f>
        <v>41.21</v>
      </c>
      <c r="H191" s="78">
        <f>H192</f>
        <v>11.17</v>
      </c>
    </row>
    <row r="192" spans="1:8" ht="13.5" customHeight="1">
      <c r="A192" s="105">
        <v>176</v>
      </c>
      <c r="B192" s="102" t="s">
        <v>220</v>
      </c>
      <c r="C192" s="81">
        <v>600</v>
      </c>
      <c r="D192" s="73">
        <v>1001</v>
      </c>
      <c r="E192" s="72" t="s">
        <v>185</v>
      </c>
      <c r="F192" s="73"/>
      <c r="G192" s="78">
        <f t="shared" si="24"/>
        <v>41.21</v>
      </c>
      <c r="H192" s="78">
        <f t="shared" si="24"/>
        <v>11.17</v>
      </c>
    </row>
    <row r="193" spans="1:8" ht="12.75">
      <c r="A193" s="105">
        <v>177</v>
      </c>
      <c r="B193" s="98" t="s">
        <v>134</v>
      </c>
      <c r="C193" s="81">
        <v>600</v>
      </c>
      <c r="D193" s="72" t="s">
        <v>135</v>
      </c>
      <c r="E193" s="72" t="s">
        <v>185</v>
      </c>
      <c r="F193" s="72" t="s">
        <v>138</v>
      </c>
      <c r="G193" s="78">
        <f t="shared" si="24"/>
        <v>41.21</v>
      </c>
      <c r="H193" s="78">
        <f t="shared" si="24"/>
        <v>11.17</v>
      </c>
    </row>
    <row r="194" spans="1:8" ht="15.75" customHeight="1">
      <c r="A194" s="105">
        <v>178</v>
      </c>
      <c r="B194" s="98" t="s">
        <v>136</v>
      </c>
      <c r="C194" s="81">
        <v>600</v>
      </c>
      <c r="D194" s="72" t="s">
        <v>135</v>
      </c>
      <c r="E194" s="72" t="s">
        <v>185</v>
      </c>
      <c r="F194" s="72" t="s">
        <v>137</v>
      </c>
      <c r="G194" s="78">
        <f t="shared" si="24"/>
        <v>41.21</v>
      </c>
      <c r="H194" s="78">
        <f t="shared" si="24"/>
        <v>11.17</v>
      </c>
    </row>
    <row r="195" spans="1:8" ht="12.75">
      <c r="A195" s="105">
        <v>179</v>
      </c>
      <c r="B195" s="106" t="s">
        <v>0</v>
      </c>
      <c r="C195" s="81">
        <v>600</v>
      </c>
      <c r="D195" s="72" t="s">
        <v>135</v>
      </c>
      <c r="E195" s="72" t="s">
        <v>185</v>
      </c>
      <c r="F195" s="72" t="s">
        <v>1</v>
      </c>
      <c r="G195" s="78">
        <v>41.21</v>
      </c>
      <c r="H195" s="78">
        <v>11.17</v>
      </c>
    </row>
    <row r="196" spans="1:8" ht="12.75">
      <c r="A196" s="116">
        <v>180</v>
      </c>
      <c r="B196" s="107" t="s">
        <v>226</v>
      </c>
      <c r="C196" s="81">
        <v>600</v>
      </c>
      <c r="D196" s="72" t="s">
        <v>227</v>
      </c>
      <c r="E196" s="72"/>
      <c r="F196" s="72"/>
      <c r="G196" s="78">
        <f aca="true" t="shared" si="25" ref="G196:H202">G197</f>
        <v>10.4</v>
      </c>
      <c r="H196" s="78">
        <f t="shared" si="25"/>
        <v>10.4</v>
      </c>
    </row>
    <row r="197" spans="1:8" ht="21">
      <c r="A197" s="108">
        <v>181</v>
      </c>
      <c r="B197" s="107" t="s">
        <v>228</v>
      </c>
      <c r="C197" s="81">
        <v>600</v>
      </c>
      <c r="D197" s="72" t="s">
        <v>229</v>
      </c>
      <c r="E197" s="72"/>
      <c r="F197" s="72"/>
      <c r="G197" s="78">
        <f t="shared" si="25"/>
        <v>10.4</v>
      </c>
      <c r="H197" s="78">
        <f t="shared" si="25"/>
        <v>10.4</v>
      </c>
    </row>
    <row r="198" spans="1:8" ht="12.75">
      <c r="A198" s="108">
        <v>182</v>
      </c>
      <c r="B198" s="97" t="s">
        <v>215</v>
      </c>
      <c r="C198" s="81">
        <v>600</v>
      </c>
      <c r="D198" s="73" t="s">
        <v>229</v>
      </c>
      <c r="E198" s="73" t="s">
        <v>177</v>
      </c>
      <c r="F198" s="73"/>
      <c r="G198" s="78">
        <f t="shared" si="25"/>
        <v>10.4</v>
      </c>
      <c r="H198" s="78">
        <f t="shared" si="25"/>
        <v>10.4</v>
      </c>
    </row>
    <row r="199" spans="1:8" ht="20.25">
      <c r="A199" s="108">
        <v>183</v>
      </c>
      <c r="B199" s="97" t="s">
        <v>217</v>
      </c>
      <c r="C199" s="81">
        <v>600</v>
      </c>
      <c r="D199" s="73" t="s">
        <v>229</v>
      </c>
      <c r="E199" s="73" t="s">
        <v>181</v>
      </c>
      <c r="F199" s="73"/>
      <c r="G199" s="78">
        <f t="shared" si="25"/>
        <v>10.4</v>
      </c>
      <c r="H199" s="78">
        <f t="shared" si="25"/>
        <v>10.4</v>
      </c>
    </row>
    <row r="200" spans="1:8" ht="41.25" customHeight="1">
      <c r="A200" s="108">
        <v>184</v>
      </c>
      <c r="B200" s="97" t="s">
        <v>230</v>
      </c>
      <c r="C200" s="81">
        <v>600</v>
      </c>
      <c r="D200" s="73" t="s">
        <v>229</v>
      </c>
      <c r="E200" s="73" t="s">
        <v>231</v>
      </c>
      <c r="F200" s="73"/>
      <c r="G200" s="78">
        <f t="shared" si="25"/>
        <v>10.4</v>
      </c>
      <c r="H200" s="78">
        <f t="shared" si="25"/>
        <v>10.4</v>
      </c>
    </row>
    <row r="201" spans="1:8" ht="12.75">
      <c r="A201" s="108">
        <v>185</v>
      </c>
      <c r="B201" s="97" t="s">
        <v>232</v>
      </c>
      <c r="C201" s="81">
        <v>600</v>
      </c>
      <c r="D201" s="73" t="s">
        <v>229</v>
      </c>
      <c r="E201" s="73" t="s">
        <v>231</v>
      </c>
      <c r="F201" s="73" t="s">
        <v>233</v>
      </c>
      <c r="G201" s="78">
        <f>G202+G204</f>
        <v>10.4</v>
      </c>
      <c r="H201" s="78">
        <f>H202+H204</f>
        <v>10.4</v>
      </c>
    </row>
    <row r="202" spans="1:8" ht="12.75">
      <c r="A202" s="108">
        <v>186</v>
      </c>
      <c r="B202" s="97" t="s">
        <v>234</v>
      </c>
      <c r="C202" s="81">
        <v>600</v>
      </c>
      <c r="D202" s="73" t="s">
        <v>229</v>
      </c>
      <c r="E202" s="73" t="s">
        <v>231</v>
      </c>
      <c r="F202" s="73" t="s">
        <v>235</v>
      </c>
      <c r="G202" s="78">
        <f t="shared" si="25"/>
        <v>10.4</v>
      </c>
      <c r="H202" s="78">
        <f t="shared" si="25"/>
        <v>0</v>
      </c>
    </row>
    <row r="203" spans="1:8" ht="30">
      <c r="A203" s="108">
        <v>187</v>
      </c>
      <c r="B203" s="97" t="s">
        <v>236</v>
      </c>
      <c r="C203" s="81">
        <v>600</v>
      </c>
      <c r="D203" s="73" t="s">
        <v>229</v>
      </c>
      <c r="E203" s="73" t="s">
        <v>231</v>
      </c>
      <c r="F203" s="73" t="s">
        <v>237</v>
      </c>
      <c r="G203" s="78">
        <v>10.4</v>
      </c>
      <c r="H203" s="78">
        <v>0</v>
      </c>
    </row>
    <row r="204" spans="1:8" ht="12.75">
      <c r="A204" s="108">
        <v>188</v>
      </c>
      <c r="B204" s="97" t="s">
        <v>362</v>
      </c>
      <c r="C204" s="81">
        <v>600</v>
      </c>
      <c r="D204" s="73" t="s">
        <v>229</v>
      </c>
      <c r="E204" s="73" t="s">
        <v>231</v>
      </c>
      <c r="F204" s="72" t="s">
        <v>363</v>
      </c>
      <c r="G204" s="78">
        <v>0</v>
      </c>
      <c r="H204" s="78">
        <v>10.4</v>
      </c>
    </row>
    <row r="205" spans="1:8" ht="12.75">
      <c r="A205" s="108">
        <v>189</v>
      </c>
      <c r="B205" s="98" t="s">
        <v>126</v>
      </c>
      <c r="C205" s="81"/>
      <c r="D205" s="72"/>
      <c r="E205" s="72"/>
      <c r="F205" s="72"/>
      <c r="G205" s="78"/>
      <c r="H205" s="78"/>
    </row>
    <row r="206" spans="1:8" ht="14.25" customHeight="1">
      <c r="A206" s="108">
        <v>190</v>
      </c>
      <c r="B206" s="97" t="s">
        <v>215</v>
      </c>
      <c r="C206" s="81">
        <v>600</v>
      </c>
      <c r="D206" s="72" t="s">
        <v>28</v>
      </c>
      <c r="E206" s="72" t="s">
        <v>177</v>
      </c>
      <c r="F206" s="72"/>
      <c r="G206" s="78">
        <f aca="true" t="shared" si="26" ref="G206:H210">G207</f>
        <v>541.01</v>
      </c>
      <c r="H206" s="78">
        <f t="shared" si="26"/>
        <v>642.99</v>
      </c>
    </row>
    <row r="207" spans="1:8" ht="30">
      <c r="A207" s="108">
        <v>191</v>
      </c>
      <c r="B207" s="97" t="s">
        <v>124</v>
      </c>
      <c r="C207" s="81">
        <v>600</v>
      </c>
      <c r="D207" s="72" t="s">
        <v>125</v>
      </c>
      <c r="E207" s="72" t="s">
        <v>178</v>
      </c>
      <c r="F207" s="72"/>
      <c r="G207" s="79">
        <f t="shared" si="26"/>
        <v>541.01</v>
      </c>
      <c r="H207" s="79">
        <f t="shared" si="26"/>
        <v>642.99</v>
      </c>
    </row>
    <row r="208" spans="1:8" ht="42" customHeight="1">
      <c r="A208" s="108">
        <v>192</v>
      </c>
      <c r="B208" s="97" t="s">
        <v>218</v>
      </c>
      <c r="C208" s="81">
        <v>600</v>
      </c>
      <c r="D208" s="72" t="s">
        <v>125</v>
      </c>
      <c r="E208" s="72" t="s">
        <v>176</v>
      </c>
      <c r="F208" s="72"/>
      <c r="G208" s="79">
        <f t="shared" si="26"/>
        <v>541.01</v>
      </c>
      <c r="H208" s="79">
        <f t="shared" si="26"/>
        <v>642.99</v>
      </c>
    </row>
    <row r="209" spans="1:8" ht="40.5">
      <c r="A209" s="108">
        <v>193</v>
      </c>
      <c r="B209" s="97" t="s">
        <v>122</v>
      </c>
      <c r="C209" s="81">
        <v>600</v>
      </c>
      <c r="D209" s="72" t="s">
        <v>125</v>
      </c>
      <c r="E209" s="72" t="s">
        <v>176</v>
      </c>
      <c r="F209" s="72" t="s">
        <v>110</v>
      </c>
      <c r="G209" s="78">
        <f t="shared" si="26"/>
        <v>541.01</v>
      </c>
      <c r="H209" s="78">
        <f t="shared" si="26"/>
        <v>642.99</v>
      </c>
    </row>
    <row r="210" spans="1:8" ht="20.25">
      <c r="A210" s="108">
        <v>194</v>
      </c>
      <c r="B210" s="97" t="s">
        <v>121</v>
      </c>
      <c r="C210" s="81">
        <v>600</v>
      </c>
      <c r="D210" s="72" t="s">
        <v>125</v>
      </c>
      <c r="E210" s="72" t="s">
        <v>176</v>
      </c>
      <c r="F210" s="72" t="s">
        <v>82</v>
      </c>
      <c r="G210" s="78">
        <f t="shared" si="26"/>
        <v>541.01</v>
      </c>
      <c r="H210" s="78">
        <f t="shared" si="26"/>
        <v>642.99</v>
      </c>
    </row>
    <row r="211" spans="1:8" ht="19.5" customHeight="1">
      <c r="A211" s="108">
        <v>195</v>
      </c>
      <c r="B211" s="97" t="s">
        <v>221</v>
      </c>
      <c r="C211" s="81">
        <v>600</v>
      </c>
      <c r="D211" s="72" t="s">
        <v>125</v>
      </c>
      <c r="E211" s="72" t="s">
        <v>176</v>
      </c>
      <c r="F211" s="72" t="s">
        <v>167</v>
      </c>
      <c r="G211" s="78">
        <v>541.01</v>
      </c>
      <c r="H211" s="78">
        <v>642.99</v>
      </c>
    </row>
    <row r="212" spans="1:8" ht="12.75">
      <c r="A212" s="108">
        <v>196</v>
      </c>
      <c r="B212" s="96" t="s">
        <v>95</v>
      </c>
      <c r="C212" s="81">
        <v>600</v>
      </c>
      <c r="D212" s="73" t="s">
        <v>154</v>
      </c>
      <c r="E212" s="73"/>
      <c r="F212" s="73"/>
      <c r="G212" s="78">
        <f>G214+G226</f>
        <v>10698.82</v>
      </c>
      <c r="H212" s="78">
        <f>H214+H226</f>
        <v>11055.119999999999</v>
      </c>
    </row>
    <row r="213" spans="1:8" ht="9" customHeight="1">
      <c r="A213" s="108">
        <v>197</v>
      </c>
      <c r="B213" s="96" t="s">
        <v>159</v>
      </c>
      <c r="C213" s="81"/>
      <c r="D213" s="73"/>
      <c r="E213" s="73"/>
      <c r="F213" s="73"/>
      <c r="G213" s="78"/>
      <c r="H213" s="78"/>
    </row>
    <row r="214" spans="1:8" ht="12.75">
      <c r="A214" s="108">
        <v>198</v>
      </c>
      <c r="B214" s="96" t="s">
        <v>48</v>
      </c>
      <c r="C214" s="81">
        <v>600</v>
      </c>
      <c r="D214" s="73" t="s">
        <v>155</v>
      </c>
      <c r="E214" s="73"/>
      <c r="F214" s="73"/>
      <c r="G214" s="78">
        <f aca="true" t="shared" si="27" ref="G214:H218">G215</f>
        <v>5991.77</v>
      </c>
      <c r="H214" s="78">
        <f t="shared" si="27"/>
        <v>6018.07</v>
      </c>
    </row>
    <row r="215" spans="1:8" ht="30" customHeight="1">
      <c r="A215" s="108">
        <v>199</v>
      </c>
      <c r="B215" s="96" t="s">
        <v>289</v>
      </c>
      <c r="C215" s="81">
        <v>600</v>
      </c>
      <c r="D215" s="73" t="s">
        <v>155</v>
      </c>
      <c r="E215" s="73" t="s">
        <v>184</v>
      </c>
      <c r="F215" s="73"/>
      <c r="G215" s="78">
        <f>G216</f>
        <v>5991.77</v>
      </c>
      <c r="H215" s="78">
        <f>H216+H221</f>
        <v>6018.07</v>
      </c>
    </row>
    <row r="216" spans="1:8" ht="30">
      <c r="A216" s="114">
        <v>200</v>
      </c>
      <c r="B216" s="96" t="s">
        <v>290</v>
      </c>
      <c r="C216" s="81">
        <v>600</v>
      </c>
      <c r="D216" s="73" t="s">
        <v>155</v>
      </c>
      <c r="E216" s="73" t="s">
        <v>186</v>
      </c>
      <c r="F216" s="73"/>
      <c r="G216" s="78">
        <f t="shared" si="27"/>
        <v>5991.77</v>
      </c>
      <c r="H216" s="78">
        <f t="shared" si="27"/>
        <v>5319.61</v>
      </c>
    </row>
    <row r="217" spans="1:8" ht="71.25" customHeight="1">
      <c r="A217" s="114">
        <v>200</v>
      </c>
      <c r="B217" s="96" t="s">
        <v>291</v>
      </c>
      <c r="C217" s="81">
        <v>600</v>
      </c>
      <c r="D217" s="73" t="s">
        <v>155</v>
      </c>
      <c r="E217" s="73" t="s">
        <v>186</v>
      </c>
      <c r="F217" s="73"/>
      <c r="G217" s="78">
        <f t="shared" si="27"/>
        <v>5991.77</v>
      </c>
      <c r="H217" s="78">
        <f t="shared" si="27"/>
        <v>5319.61</v>
      </c>
    </row>
    <row r="218" spans="1:8" ht="20.25">
      <c r="A218" s="114">
        <v>201</v>
      </c>
      <c r="B218" s="96" t="s">
        <v>156</v>
      </c>
      <c r="C218" s="81">
        <v>600</v>
      </c>
      <c r="D218" s="73" t="s">
        <v>155</v>
      </c>
      <c r="E218" s="73" t="s">
        <v>186</v>
      </c>
      <c r="F218" s="73" t="s">
        <v>85</v>
      </c>
      <c r="G218" s="78">
        <f t="shared" si="27"/>
        <v>5991.77</v>
      </c>
      <c r="H218" s="78">
        <f t="shared" si="27"/>
        <v>5319.61</v>
      </c>
    </row>
    <row r="219" spans="1:8" ht="12.75">
      <c r="A219" s="114">
        <v>202</v>
      </c>
      <c r="B219" s="96" t="s">
        <v>157</v>
      </c>
      <c r="C219" s="81">
        <v>600</v>
      </c>
      <c r="D219" s="73" t="s">
        <v>155</v>
      </c>
      <c r="E219" s="73" t="s">
        <v>186</v>
      </c>
      <c r="F219" s="73" t="s">
        <v>158</v>
      </c>
      <c r="G219" s="78">
        <f>G220</f>
        <v>5991.77</v>
      </c>
      <c r="H219" s="78">
        <f>H220</f>
        <v>5319.61</v>
      </c>
    </row>
    <row r="220" spans="1:8" ht="32.25" customHeight="1">
      <c r="A220" s="114">
        <v>202</v>
      </c>
      <c r="B220" s="96" t="s">
        <v>173</v>
      </c>
      <c r="C220" s="81">
        <v>600</v>
      </c>
      <c r="D220" s="73" t="s">
        <v>155</v>
      </c>
      <c r="E220" s="73" t="s">
        <v>186</v>
      </c>
      <c r="F220" s="73" t="s">
        <v>172</v>
      </c>
      <c r="G220" s="78">
        <v>5991.77</v>
      </c>
      <c r="H220" s="78">
        <v>5319.61</v>
      </c>
    </row>
    <row r="221" spans="1:8" ht="113.25" customHeight="1">
      <c r="A221" s="108">
        <v>203</v>
      </c>
      <c r="B221" s="96" t="s">
        <v>401</v>
      </c>
      <c r="C221" s="81">
        <v>600</v>
      </c>
      <c r="D221" s="73" t="s">
        <v>155</v>
      </c>
      <c r="E221" s="73" t="s">
        <v>380</v>
      </c>
      <c r="F221" s="73"/>
      <c r="G221" s="78">
        <f aca="true" t="shared" si="28" ref="G221:H223">G222</f>
        <v>0</v>
      </c>
      <c r="H221" s="78">
        <f t="shared" si="28"/>
        <v>698.46</v>
      </c>
    </row>
    <row r="222" spans="1:8" ht="20.25">
      <c r="A222" s="108">
        <v>204</v>
      </c>
      <c r="B222" s="68" t="s">
        <v>156</v>
      </c>
      <c r="C222" s="81">
        <v>600</v>
      </c>
      <c r="D222" s="73" t="s">
        <v>155</v>
      </c>
      <c r="E222" s="73" t="s">
        <v>397</v>
      </c>
      <c r="F222" s="73" t="s">
        <v>85</v>
      </c>
      <c r="G222" s="78">
        <f t="shared" si="28"/>
        <v>0</v>
      </c>
      <c r="H222" s="78">
        <f t="shared" si="28"/>
        <v>698.46</v>
      </c>
    </row>
    <row r="223" spans="1:8" ht="12.75">
      <c r="A223" s="108">
        <v>205</v>
      </c>
      <c r="B223" s="68" t="s">
        <v>157</v>
      </c>
      <c r="C223" s="81">
        <v>600</v>
      </c>
      <c r="D223" s="73" t="s">
        <v>155</v>
      </c>
      <c r="E223" s="73" t="s">
        <v>397</v>
      </c>
      <c r="F223" s="73" t="s">
        <v>158</v>
      </c>
      <c r="G223" s="78">
        <f t="shared" si="28"/>
        <v>0</v>
      </c>
      <c r="H223" s="78">
        <f t="shared" si="28"/>
        <v>698.46</v>
      </c>
    </row>
    <row r="224" spans="1:8" ht="31.5" customHeight="1">
      <c r="A224" s="108">
        <v>206</v>
      </c>
      <c r="B224" s="68" t="s">
        <v>173</v>
      </c>
      <c r="C224" s="81">
        <v>600</v>
      </c>
      <c r="D224" s="73" t="s">
        <v>155</v>
      </c>
      <c r="E224" s="73" t="s">
        <v>397</v>
      </c>
      <c r="F224" s="73" t="s">
        <v>172</v>
      </c>
      <c r="G224" s="78">
        <v>0</v>
      </c>
      <c r="H224" s="78">
        <v>698.46</v>
      </c>
    </row>
    <row r="225" spans="1:8" ht="20.25">
      <c r="A225" s="108">
        <v>207</v>
      </c>
      <c r="B225" s="96" t="s">
        <v>127</v>
      </c>
      <c r="C225" s="81" t="s">
        <v>91</v>
      </c>
      <c r="D225" s="73"/>
      <c r="E225" s="73"/>
      <c r="F225" s="73"/>
      <c r="G225" s="78"/>
      <c r="H225" s="78"/>
    </row>
    <row r="226" spans="1:8" ht="16.5" customHeight="1">
      <c r="A226" s="108">
        <v>208</v>
      </c>
      <c r="B226" s="96" t="s">
        <v>48</v>
      </c>
      <c r="C226" s="81">
        <v>600</v>
      </c>
      <c r="D226" s="73" t="s">
        <v>155</v>
      </c>
      <c r="E226" s="73"/>
      <c r="F226" s="73"/>
      <c r="G226" s="78">
        <f aca="true" t="shared" si="29" ref="G226:H231">G227</f>
        <v>4707.05</v>
      </c>
      <c r="H226" s="78">
        <f>H227</f>
        <v>5037.05</v>
      </c>
    </row>
    <row r="227" spans="1:8" ht="31.5" customHeight="1">
      <c r="A227" s="114">
        <v>209</v>
      </c>
      <c r="B227" s="96" t="s">
        <v>289</v>
      </c>
      <c r="C227" s="81">
        <v>600</v>
      </c>
      <c r="D227" s="73" t="s">
        <v>155</v>
      </c>
      <c r="E227" s="73" t="s">
        <v>184</v>
      </c>
      <c r="F227" s="73"/>
      <c r="G227" s="78">
        <f t="shared" si="29"/>
        <v>4707.05</v>
      </c>
      <c r="H227" s="78">
        <f>H228+H233+H237</f>
        <v>5037.05</v>
      </c>
    </row>
    <row r="228" spans="1:8" ht="30">
      <c r="A228" s="114">
        <v>210</v>
      </c>
      <c r="B228" s="96" t="s">
        <v>292</v>
      </c>
      <c r="C228" s="81">
        <v>600</v>
      </c>
      <c r="D228" s="73" t="s">
        <v>155</v>
      </c>
      <c r="E228" s="73" t="s">
        <v>183</v>
      </c>
      <c r="F228" s="73"/>
      <c r="G228" s="78">
        <f t="shared" si="29"/>
        <v>4707.05</v>
      </c>
      <c r="H228" s="78">
        <f t="shared" si="29"/>
        <v>4907.05</v>
      </c>
    </row>
    <row r="229" spans="1:8" ht="81">
      <c r="A229" s="114">
        <v>211</v>
      </c>
      <c r="B229" s="97" t="s">
        <v>293</v>
      </c>
      <c r="C229" s="81">
        <v>600</v>
      </c>
      <c r="D229" s="73" t="s">
        <v>155</v>
      </c>
      <c r="E229" s="73" t="s">
        <v>183</v>
      </c>
      <c r="F229" s="73"/>
      <c r="G229" s="78">
        <f>G230+G234+G237</f>
        <v>4707.05</v>
      </c>
      <c r="H229" s="78">
        <f>H230</f>
        <v>4907.05</v>
      </c>
    </row>
    <row r="230" spans="1:8" ht="20.25">
      <c r="A230" s="114">
        <v>212</v>
      </c>
      <c r="B230" s="96" t="s">
        <v>156</v>
      </c>
      <c r="C230" s="81">
        <v>600</v>
      </c>
      <c r="D230" s="73" t="s">
        <v>155</v>
      </c>
      <c r="E230" s="73" t="s">
        <v>183</v>
      </c>
      <c r="F230" s="73" t="s">
        <v>85</v>
      </c>
      <c r="G230" s="78">
        <f t="shared" si="29"/>
        <v>4707.05</v>
      </c>
      <c r="H230" s="78">
        <f t="shared" si="29"/>
        <v>4907.05</v>
      </c>
    </row>
    <row r="231" spans="1:8" ht="12.75">
      <c r="A231" s="114">
        <v>213</v>
      </c>
      <c r="B231" s="96" t="s">
        <v>157</v>
      </c>
      <c r="C231" s="81">
        <v>600</v>
      </c>
      <c r="D231" s="73" t="s">
        <v>155</v>
      </c>
      <c r="E231" s="73" t="s">
        <v>183</v>
      </c>
      <c r="F231" s="73" t="s">
        <v>158</v>
      </c>
      <c r="G231" s="78">
        <f t="shared" si="29"/>
        <v>4707.05</v>
      </c>
      <c r="H231" s="78">
        <f t="shared" si="29"/>
        <v>4907.05</v>
      </c>
    </row>
    <row r="232" spans="1:8" ht="32.25" customHeight="1">
      <c r="A232" s="114">
        <v>214</v>
      </c>
      <c r="B232" s="96" t="s">
        <v>173</v>
      </c>
      <c r="C232" s="81">
        <v>600</v>
      </c>
      <c r="D232" s="73" t="s">
        <v>155</v>
      </c>
      <c r="E232" s="73" t="s">
        <v>183</v>
      </c>
      <c r="F232" s="73" t="s">
        <v>172</v>
      </c>
      <c r="G232" s="78">
        <v>4707.05</v>
      </c>
      <c r="H232" s="78">
        <v>4907.05</v>
      </c>
    </row>
    <row r="233" spans="1:8" ht="105.75" customHeight="1">
      <c r="A233" s="114">
        <v>215</v>
      </c>
      <c r="B233" s="96" t="s">
        <v>416</v>
      </c>
      <c r="C233" s="81">
        <v>600</v>
      </c>
      <c r="D233" s="73" t="s">
        <v>155</v>
      </c>
      <c r="E233" s="73" t="s">
        <v>407</v>
      </c>
      <c r="F233" s="73"/>
      <c r="G233" s="78">
        <f aca="true" t="shared" si="30" ref="G233:H235">G234</f>
        <v>0</v>
      </c>
      <c r="H233" s="78">
        <f t="shared" si="30"/>
        <v>80</v>
      </c>
    </row>
    <row r="234" spans="1:8" ht="20.25">
      <c r="A234" s="114">
        <v>216</v>
      </c>
      <c r="B234" s="68" t="s">
        <v>156</v>
      </c>
      <c r="C234" s="81">
        <v>600</v>
      </c>
      <c r="D234" s="73" t="s">
        <v>155</v>
      </c>
      <c r="E234" s="73" t="s">
        <v>407</v>
      </c>
      <c r="F234" s="73" t="s">
        <v>85</v>
      </c>
      <c r="G234" s="78">
        <f t="shared" si="30"/>
        <v>0</v>
      </c>
      <c r="H234" s="78">
        <f t="shared" si="30"/>
        <v>80</v>
      </c>
    </row>
    <row r="235" spans="1:8" ht="12.75">
      <c r="A235" s="114">
        <v>217</v>
      </c>
      <c r="B235" s="68" t="s">
        <v>157</v>
      </c>
      <c r="C235" s="81">
        <v>600</v>
      </c>
      <c r="D235" s="73" t="s">
        <v>155</v>
      </c>
      <c r="E235" s="73" t="s">
        <v>407</v>
      </c>
      <c r="F235" s="73" t="s">
        <v>158</v>
      </c>
      <c r="G235" s="78">
        <f t="shared" si="30"/>
        <v>0</v>
      </c>
      <c r="H235" s="78">
        <f t="shared" si="30"/>
        <v>80</v>
      </c>
    </row>
    <row r="236" spans="1:8" ht="40.5">
      <c r="A236" s="114">
        <v>218</v>
      </c>
      <c r="B236" s="68" t="s">
        <v>173</v>
      </c>
      <c r="C236" s="81">
        <v>600</v>
      </c>
      <c r="D236" s="73" t="s">
        <v>155</v>
      </c>
      <c r="E236" s="73" t="s">
        <v>407</v>
      </c>
      <c r="F236" s="73" t="s">
        <v>172</v>
      </c>
      <c r="G236" s="78">
        <v>0</v>
      </c>
      <c r="H236" s="78">
        <v>80</v>
      </c>
    </row>
    <row r="237" spans="1:8" ht="80.25" customHeight="1">
      <c r="A237" s="114">
        <v>219</v>
      </c>
      <c r="B237" s="96" t="s">
        <v>394</v>
      </c>
      <c r="C237" s="81">
        <v>600</v>
      </c>
      <c r="D237" s="73" t="s">
        <v>155</v>
      </c>
      <c r="E237" s="73" t="s">
        <v>395</v>
      </c>
      <c r="F237" s="73"/>
      <c r="G237" s="78">
        <f aca="true" t="shared" si="31" ref="G237:H239">G238</f>
        <v>0</v>
      </c>
      <c r="H237" s="78">
        <f t="shared" si="31"/>
        <v>50</v>
      </c>
    </row>
    <row r="238" spans="1:8" ht="20.25">
      <c r="A238" s="114">
        <v>220</v>
      </c>
      <c r="B238" s="68" t="s">
        <v>156</v>
      </c>
      <c r="C238" s="81">
        <v>600</v>
      </c>
      <c r="D238" s="73" t="s">
        <v>155</v>
      </c>
      <c r="E238" s="73" t="s">
        <v>395</v>
      </c>
      <c r="F238" s="73" t="s">
        <v>85</v>
      </c>
      <c r="G238" s="78">
        <f t="shared" si="31"/>
        <v>0</v>
      </c>
      <c r="H238" s="78">
        <f t="shared" si="31"/>
        <v>50</v>
      </c>
    </row>
    <row r="239" spans="1:8" ht="12.75">
      <c r="A239" s="114">
        <v>221</v>
      </c>
      <c r="B239" s="68" t="s">
        <v>157</v>
      </c>
      <c r="C239" s="81">
        <v>600</v>
      </c>
      <c r="D239" s="73" t="s">
        <v>155</v>
      </c>
      <c r="E239" s="73" t="s">
        <v>395</v>
      </c>
      <c r="F239" s="73" t="s">
        <v>158</v>
      </c>
      <c r="G239" s="78">
        <f t="shared" si="31"/>
        <v>0</v>
      </c>
      <c r="H239" s="78">
        <f t="shared" si="31"/>
        <v>50</v>
      </c>
    </row>
    <row r="240" spans="1:8" ht="12.75">
      <c r="A240" s="114">
        <v>222</v>
      </c>
      <c r="B240" s="68" t="s">
        <v>378</v>
      </c>
      <c r="C240" s="81">
        <v>600</v>
      </c>
      <c r="D240" s="73" t="s">
        <v>155</v>
      </c>
      <c r="E240" s="73" t="s">
        <v>395</v>
      </c>
      <c r="F240" s="73" t="s">
        <v>379</v>
      </c>
      <c r="G240" s="78">
        <v>0</v>
      </c>
      <c r="H240" s="78">
        <v>50</v>
      </c>
    </row>
    <row r="241" spans="1:8" ht="12.75">
      <c r="A241" s="114">
        <v>223</v>
      </c>
      <c r="B241" s="97" t="s">
        <v>96</v>
      </c>
      <c r="C241" s="81">
        <v>600</v>
      </c>
      <c r="D241" s="73"/>
      <c r="E241" s="73"/>
      <c r="F241" s="73"/>
      <c r="G241" s="78">
        <v>0</v>
      </c>
      <c r="H241" s="78">
        <v>0</v>
      </c>
    </row>
    <row r="242" spans="1:8" ht="12.75">
      <c r="A242" s="114">
        <v>224</v>
      </c>
      <c r="B242" s="133" t="s">
        <v>5</v>
      </c>
      <c r="C242" s="71"/>
      <c r="D242" s="74"/>
      <c r="E242" s="74"/>
      <c r="F242" s="74"/>
      <c r="G242" s="77">
        <f>G10+G63+G74+G126+G188+G212+G172+G196</f>
        <v>23396.98</v>
      </c>
      <c r="H242" s="77">
        <f>H10+H63+H74+H126+H188+H212+H172+H196</f>
        <v>36841.060000000005</v>
      </c>
    </row>
    <row r="243" spans="1:7" ht="12.75">
      <c r="A243" s="121"/>
      <c r="B243" s="16"/>
      <c r="C243" s="76"/>
      <c r="D243" s="15"/>
      <c r="E243" s="17"/>
      <c r="F243" s="17"/>
      <c r="G243" s="19"/>
    </row>
    <row r="244" spans="1:7" ht="12.75">
      <c r="A244" s="121"/>
      <c r="B244" s="5"/>
      <c r="C244" s="5"/>
      <c r="D244" s="5"/>
      <c r="E244" s="83"/>
      <c r="F244" s="83"/>
      <c r="G244" s="86"/>
    </row>
    <row r="245" spans="1:7" ht="12.75">
      <c r="A245" s="121"/>
      <c r="B245" s="84"/>
      <c r="C245" s="5"/>
      <c r="D245" s="85"/>
      <c r="E245" s="13"/>
      <c r="F245" s="13"/>
      <c r="G245" s="13"/>
    </row>
    <row r="246" spans="1:7" ht="12.75">
      <c r="A246" s="121"/>
      <c r="B246" s="84"/>
      <c r="C246" s="5"/>
      <c r="D246" s="85"/>
      <c r="E246" s="13"/>
      <c r="F246" s="13"/>
      <c r="G246" s="13"/>
    </row>
    <row r="247" spans="1:7" ht="12.75">
      <c r="A247" s="121"/>
      <c r="B247" s="18"/>
      <c r="C247" s="18"/>
      <c r="D247" s="1"/>
      <c r="E247" s="1"/>
      <c r="F247" s="1"/>
      <c r="G247" s="1"/>
    </row>
    <row r="248" spans="1:3" ht="12.75">
      <c r="A248" s="121"/>
      <c r="B248" s="18"/>
      <c r="C248" s="18"/>
    </row>
    <row r="250" spans="2:3" ht="12.75">
      <c r="B250" s="18"/>
      <c r="C250" s="18"/>
    </row>
    <row r="251" spans="2:3" ht="12.75">
      <c r="B251" s="18"/>
      <c r="C251" s="18"/>
    </row>
    <row r="252" spans="1:8" ht="12.75">
      <c r="A252" s="32"/>
      <c r="B252" s="5"/>
      <c r="C252" s="5"/>
      <c r="D252" s="16"/>
      <c r="E252" s="5"/>
      <c r="F252" s="13"/>
      <c r="G252" s="19"/>
      <c r="H252" s="1"/>
    </row>
    <row r="253" spans="1:8" ht="12.75">
      <c r="A253" s="32"/>
      <c r="B253" s="5"/>
      <c r="C253" s="5"/>
      <c r="D253" s="16"/>
      <c r="E253" s="5"/>
      <c r="F253" s="13"/>
      <c r="G253" s="5"/>
      <c r="H253" s="1"/>
    </row>
    <row r="254" spans="1:8" ht="12.75">
      <c r="A254" s="32"/>
      <c r="B254" s="5"/>
      <c r="C254" s="5"/>
      <c r="D254" s="16"/>
      <c r="E254" s="5"/>
      <c r="F254" s="13"/>
      <c r="G254" s="19"/>
      <c r="H254" s="1"/>
    </row>
    <row r="255" spans="1:8" ht="12.75">
      <c r="A255" s="32"/>
      <c r="B255" s="5"/>
      <c r="C255" s="5"/>
      <c r="D255" s="16"/>
      <c r="E255" s="5"/>
      <c r="F255" s="13"/>
      <c r="G255" s="5"/>
      <c r="H255" s="1"/>
    </row>
    <row r="256" spans="1:8" ht="12.75">
      <c r="A256" s="32"/>
      <c r="B256" s="5"/>
      <c r="C256" s="5"/>
      <c r="D256" s="16"/>
      <c r="E256" s="5"/>
      <c r="F256" s="13"/>
      <c r="G256" s="5"/>
      <c r="H256" s="1"/>
    </row>
    <row r="257" spans="1:8" ht="12.75">
      <c r="A257" s="32"/>
      <c r="B257" s="5"/>
      <c r="C257" s="5"/>
      <c r="D257" s="16"/>
      <c r="E257" s="5"/>
      <c r="F257" s="13"/>
      <c r="G257" s="19"/>
      <c r="H257" s="1"/>
    </row>
    <row r="258" spans="1:8" ht="12.75">
      <c r="A258" s="32"/>
      <c r="B258" s="5"/>
      <c r="C258" s="5"/>
      <c r="D258" s="16"/>
      <c r="E258" s="5"/>
      <c r="F258" s="13"/>
      <c r="G258" s="5"/>
      <c r="H258" s="1"/>
    </row>
    <row r="259" spans="1:8" ht="12.75">
      <c r="A259" s="32"/>
      <c r="B259" s="5"/>
      <c r="C259" s="5"/>
      <c r="D259" s="13"/>
      <c r="E259" s="5"/>
      <c r="F259" s="13"/>
      <c r="G259" s="19"/>
      <c r="H259" s="1"/>
    </row>
    <row r="260" spans="1:8" ht="12.75">
      <c r="A260" s="32"/>
      <c r="B260" s="5"/>
      <c r="C260" s="5"/>
      <c r="D260" s="16"/>
      <c r="E260" s="5"/>
      <c r="F260" s="13"/>
      <c r="G260" s="5"/>
      <c r="H260" s="1"/>
    </row>
    <row r="261" spans="1:8" ht="12.75">
      <c r="A261" s="32"/>
      <c r="B261" s="5"/>
      <c r="C261" s="5"/>
      <c r="D261" s="13"/>
      <c r="E261" s="5"/>
      <c r="F261" s="13"/>
      <c r="G261" s="19"/>
      <c r="H261" s="1"/>
    </row>
    <row r="262" spans="1:8" ht="12.75">
      <c r="A262" s="32"/>
      <c r="B262" s="5"/>
      <c r="C262" s="5"/>
      <c r="D262" s="13"/>
      <c r="E262" s="5"/>
      <c r="F262" s="13"/>
      <c r="G262" s="5"/>
      <c r="H262" s="1"/>
    </row>
    <row r="263" spans="1:8" ht="12.75">
      <c r="A263" s="33"/>
      <c r="B263" s="5"/>
      <c r="C263" s="5"/>
      <c r="D263" s="13"/>
      <c r="E263" s="5"/>
      <c r="F263" s="13"/>
      <c r="G263" s="19"/>
      <c r="H263" s="1"/>
    </row>
    <row r="264" spans="1:8" ht="12.75">
      <c r="A264" s="33"/>
      <c r="B264" s="5"/>
      <c r="C264" s="5"/>
      <c r="D264" s="13"/>
      <c r="E264" s="5"/>
      <c r="F264" s="13"/>
      <c r="G264" s="5"/>
      <c r="H264" s="1"/>
    </row>
  </sheetData>
  <sheetProtection/>
  <mergeCells count="10">
    <mergeCell ref="B1:G1"/>
    <mergeCell ref="G6:G8"/>
    <mergeCell ref="C2:H2"/>
    <mergeCell ref="A6:A8"/>
    <mergeCell ref="C6:C8"/>
    <mergeCell ref="H6:H8"/>
    <mergeCell ref="A4:H4"/>
    <mergeCell ref="D6:D8"/>
    <mergeCell ref="E6:E8"/>
    <mergeCell ref="F6:F8"/>
  </mergeCells>
  <printOptions/>
  <pageMargins left="0.75" right="0.75" top="0.68" bottom="0.5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40">
      <selection activeCell="H44" sqref="H44"/>
    </sheetView>
  </sheetViews>
  <sheetFormatPr defaultColWidth="9.00390625" defaultRowHeight="12.75"/>
  <cols>
    <col min="1" max="1" width="10.50390625" style="0" customWidth="1"/>
    <col min="7" max="7" width="16.875" style="0" customWidth="1"/>
    <col min="8" max="8" width="9.375" style="0" customWidth="1"/>
    <col min="9" max="9" width="4.25390625" style="0" customWidth="1"/>
  </cols>
  <sheetData>
    <row r="1" spans="1:9" ht="12.75">
      <c r="A1" s="174" t="s">
        <v>313</v>
      </c>
      <c r="B1" s="174"/>
      <c r="C1" s="174"/>
      <c r="D1" s="174"/>
      <c r="E1" s="174"/>
      <c r="F1" s="174"/>
      <c r="G1" s="174"/>
      <c r="H1" s="174"/>
      <c r="I1" s="174"/>
    </row>
    <row r="2" spans="1:9" ht="44.25" customHeight="1">
      <c r="A2" s="169" t="s">
        <v>406</v>
      </c>
      <c r="B2" s="169"/>
      <c r="C2" s="169"/>
      <c r="D2" s="169"/>
      <c r="E2" s="169"/>
      <c r="F2" s="169"/>
      <c r="G2" s="169"/>
      <c r="H2" s="169"/>
      <c r="I2" s="169"/>
    </row>
    <row r="3" spans="1:9" ht="14.25" customHeight="1">
      <c r="A3" s="111"/>
      <c r="B3" s="111"/>
      <c r="C3" s="111"/>
      <c r="D3" s="111"/>
      <c r="E3" s="111"/>
      <c r="F3" s="111"/>
      <c r="G3" s="111"/>
      <c r="H3" s="111"/>
      <c r="I3" s="111"/>
    </row>
    <row r="4" spans="1:9" ht="12.75">
      <c r="A4" s="113" t="s">
        <v>361</v>
      </c>
      <c r="B4" s="113"/>
      <c r="C4" s="113"/>
      <c r="D4" s="112"/>
      <c r="E4" s="112"/>
      <c r="F4" s="112"/>
      <c r="G4" s="112"/>
      <c r="H4" s="113">
        <f>H6+H9+H12+H15</f>
        <v>691641.01</v>
      </c>
      <c r="I4" s="113" t="s">
        <v>346</v>
      </c>
    </row>
    <row r="5" spans="1:9" ht="12.75">
      <c r="A5" s="113"/>
      <c r="B5" s="113"/>
      <c r="C5" s="113"/>
      <c r="D5" s="112"/>
      <c r="E5" s="112"/>
      <c r="F5" s="112"/>
      <c r="G5" s="112"/>
      <c r="H5" s="113"/>
      <c r="I5" s="113"/>
    </row>
    <row r="6" spans="1:10" ht="12.75">
      <c r="A6" s="112" t="s">
        <v>339</v>
      </c>
      <c r="B6" s="112"/>
      <c r="C6" s="172" t="s">
        <v>408</v>
      </c>
      <c r="D6" s="172"/>
      <c r="E6" s="172"/>
      <c r="F6" s="172"/>
      <c r="G6" s="172"/>
      <c r="H6" s="112">
        <v>146031.01</v>
      </c>
      <c r="I6" s="112" t="s">
        <v>314</v>
      </c>
      <c r="J6" t="s">
        <v>109</v>
      </c>
    </row>
    <row r="7" spans="1:9" ht="28.5" customHeight="1">
      <c r="A7" s="169" t="s">
        <v>409</v>
      </c>
      <c r="B7" s="169"/>
      <c r="C7" s="169"/>
      <c r="D7" s="169"/>
      <c r="E7" s="169"/>
      <c r="F7" s="169"/>
      <c r="G7" s="169"/>
      <c r="H7" s="112"/>
      <c r="I7" s="112"/>
    </row>
    <row r="8" spans="1:9" ht="12.75">
      <c r="A8" s="112"/>
      <c r="B8" s="112"/>
      <c r="C8" s="112"/>
      <c r="D8" s="112"/>
      <c r="E8" s="112"/>
      <c r="F8" s="112"/>
      <c r="G8" s="112"/>
      <c r="H8" s="112"/>
      <c r="I8" s="112"/>
    </row>
    <row r="9" spans="1:10" ht="12.75">
      <c r="A9" s="112" t="s">
        <v>339</v>
      </c>
      <c r="B9" s="112"/>
      <c r="C9" s="172" t="s">
        <v>402</v>
      </c>
      <c r="D9" s="172"/>
      <c r="E9" s="172"/>
      <c r="F9" s="172"/>
      <c r="G9" s="172"/>
      <c r="H9" s="112">
        <v>100000</v>
      </c>
      <c r="I9" s="112" t="s">
        <v>314</v>
      </c>
      <c r="J9" t="s">
        <v>109</v>
      </c>
    </row>
    <row r="10" spans="1:9" ht="30" customHeight="1">
      <c r="A10" s="169" t="s">
        <v>338</v>
      </c>
      <c r="B10" s="169"/>
      <c r="C10" s="169"/>
      <c r="D10" s="169"/>
      <c r="E10" s="169"/>
      <c r="F10" s="169"/>
      <c r="G10" s="169"/>
      <c r="H10" s="112"/>
      <c r="I10" s="112"/>
    </row>
    <row r="11" spans="1:9" ht="12.75">
      <c r="A11" s="112"/>
      <c r="B11" s="112"/>
      <c r="C11" s="125"/>
      <c r="D11" s="125"/>
      <c r="E11" s="125"/>
      <c r="F11" s="125"/>
      <c r="G11" s="125"/>
      <c r="H11" s="112"/>
      <c r="I11" s="112"/>
    </row>
    <row r="12" spans="1:10" ht="12.75">
      <c r="A12" s="112"/>
      <c r="B12" s="112"/>
      <c r="C12" s="172" t="s">
        <v>403</v>
      </c>
      <c r="D12" s="172"/>
      <c r="E12" s="172"/>
      <c r="F12" s="172"/>
      <c r="G12" s="172"/>
      <c r="H12" s="112">
        <v>40000</v>
      </c>
      <c r="I12" s="112" t="s">
        <v>314</v>
      </c>
      <c r="J12" t="s">
        <v>109</v>
      </c>
    </row>
    <row r="13" spans="1:9" ht="30" customHeight="1">
      <c r="A13" s="169" t="s">
        <v>377</v>
      </c>
      <c r="B13" s="169"/>
      <c r="C13" s="169"/>
      <c r="D13" s="169"/>
      <c r="E13" s="169"/>
      <c r="F13" s="169"/>
      <c r="G13" s="169"/>
      <c r="H13" s="112"/>
      <c r="I13" s="112"/>
    </row>
    <row r="14" spans="1:9" ht="12.75">
      <c r="A14" s="112"/>
      <c r="B14" s="112"/>
      <c r="C14" s="112"/>
      <c r="D14" s="112"/>
      <c r="E14" s="112"/>
      <c r="F14" s="112"/>
      <c r="G14" s="112"/>
      <c r="H14" s="112"/>
      <c r="I14" s="112"/>
    </row>
    <row r="15" spans="1:10" ht="12.75">
      <c r="A15" s="112" t="s">
        <v>339</v>
      </c>
      <c r="B15" s="112"/>
      <c r="C15" s="173" t="s">
        <v>398</v>
      </c>
      <c r="D15" s="173"/>
      <c r="E15" s="173"/>
      <c r="F15" s="173"/>
      <c r="G15" s="173"/>
      <c r="H15" s="112">
        <v>405610</v>
      </c>
      <c r="I15" s="112" t="s">
        <v>314</v>
      </c>
      <c r="J15" t="s">
        <v>109</v>
      </c>
    </row>
    <row r="16" spans="1:9" ht="58.5" customHeight="1">
      <c r="A16" s="169" t="s">
        <v>384</v>
      </c>
      <c r="B16" s="169"/>
      <c r="C16" s="169"/>
      <c r="D16" s="169"/>
      <c r="E16" s="169"/>
      <c r="F16" s="169"/>
      <c r="G16" s="169"/>
      <c r="H16" s="112"/>
      <c r="I16" s="112"/>
    </row>
    <row r="17" spans="1:9" ht="9.75" customHeight="1">
      <c r="A17" s="169"/>
      <c r="B17" s="169"/>
      <c r="C17" s="169"/>
      <c r="D17" s="169"/>
      <c r="E17" s="169"/>
      <c r="F17" s="169"/>
      <c r="G17" s="169"/>
      <c r="H17" s="112"/>
      <c r="I17" s="112"/>
    </row>
    <row r="18" spans="1:9" ht="18" customHeight="1">
      <c r="A18" s="175" t="s">
        <v>422</v>
      </c>
      <c r="B18" s="175"/>
      <c r="C18" s="175"/>
      <c r="D18" s="175"/>
      <c r="E18" s="175"/>
      <c r="F18" s="175"/>
      <c r="G18" s="175"/>
      <c r="H18" s="113">
        <f>H20+H22+H25+H28+H32+H34+H37+H39</f>
        <v>691641</v>
      </c>
      <c r="I18" s="112" t="s">
        <v>314</v>
      </c>
    </row>
    <row r="19" spans="1:9" ht="18" customHeight="1">
      <c r="A19" s="123"/>
      <c r="B19" s="123"/>
      <c r="C19" s="123"/>
      <c r="D19" s="123"/>
      <c r="E19" s="123"/>
      <c r="F19" s="123"/>
      <c r="G19" s="123"/>
      <c r="H19" s="113"/>
      <c r="I19" s="112"/>
    </row>
    <row r="20" spans="1:10" ht="18" customHeight="1">
      <c r="A20" s="111" t="s">
        <v>339</v>
      </c>
      <c r="B20" s="123"/>
      <c r="C20" s="170" t="s">
        <v>423</v>
      </c>
      <c r="D20" s="170"/>
      <c r="E20" s="170"/>
      <c r="F20" s="170"/>
      <c r="G20" s="170"/>
      <c r="H20" s="112">
        <v>140000</v>
      </c>
      <c r="I20" s="112" t="s">
        <v>421</v>
      </c>
      <c r="J20" t="s">
        <v>109</v>
      </c>
    </row>
    <row r="21" spans="1:9" ht="55.5" customHeight="1">
      <c r="A21" s="169" t="s">
        <v>420</v>
      </c>
      <c r="B21" s="169"/>
      <c r="C21" s="169"/>
      <c r="D21" s="169"/>
      <c r="E21" s="169"/>
      <c r="F21" s="169"/>
      <c r="G21" s="169"/>
      <c r="H21" s="113"/>
      <c r="I21" s="112"/>
    </row>
    <row r="22" spans="1:10" ht="18" customHeight="1">
      <c r="A22" s="111" t="s">
        <v>339</v>
      </c>
      <c r="B22" s="111"/>
      <c r="C22" s="170" t="s">
        <v>410</v>
      </c>
      <c r="D22" s="170"/>
      <c r="E22" s="170"/>
      <c r="F22" s="170"/>
      <c r="G22" s="170"/>
      <c r="H22" s="112">
        <v>12071</v>
      </c>
      <c r="I22" s="112" t="s">
        <v>314</v>
      </c>
      <c r="J22" t="s">
        <v>109</v>
      </c>
    </row>
    <row r="23" spans="1:9" ht="68.25" customHeight="1">
      <c r="A23" s="169" t="s">
        <v>366</v>
      </c>
      <c r="B23" s="169"/>
      <c r="C23" s="169"/>
      <c r="D23" s="169"/>
      <c r="E23" s="169"/>
      <c r="F23" s="169"/>
      <c r="G23" s="169"/>
      <c r="H23" s="112"/>
      <c r="I23" s="112"/>
    </row>
    <row r="24" spans="1:9" ht="15" customHeight="1">
      <c r="A24" s="111"/>
      <c r="B24" s="111"/>
      <c r="C24" s="111"/>
      <c r="D24" s="111"/>
      <c r="E24" s="111"/>
      <c r="F24" s="111"/>
      <c r="G24" s="111"/>
      <c r="H24" s="112"/>
      <c r="I24" s="112"/>
    </row>
    <row r="25" spans="1:9" ht="17.25" customHeight="1">
      <c r="A25" s="111" t="s">
        <v>339</v>
      </c>
      <c r="B25" s="111"/>
      <c r="C25" s="170" t="s">
        <v>436</v>
      </c>
      <c r="D25" s="170"/>
      <c r="E25" s="170"/>
      <c r="F25" s="170"/>
      <c r="G25" s="170"/>
      <c r="H25" s="112">
        <v>1512</v>
      </c>
      <c r="I25" s="112" t="s">
        <v>314</v>
      </c>
    </row>
    <row r="26" spans="1:9" ht="100.5" customHeight="1">
      <c r="A26" s="169" t="s">
        <v>438</v>
      </c>
      <c r="B26" s="169"/>
      <c r="C26" s="169"/>
      <c r="D26" s="169"/>
      <c r="E26" s="169"/>
      <c r="F26" s="169"/>
      <c r="G26" s="169"/>
      <c r="H26" s="112"/>
      <c r="I26" s="112"/>
    </row>
    <row r="27" spans="1:9" ht="15.75" customHeight="1">
      <c r="A27" s="111"/>
      <c r="B27" s="111"/>
      <c r="C27" s="111"/>
      <c r="D27" s="111"/>
      <c r="E27" s="111"/>
      <c r="F27" s="111"/>
      <c r="G27" s="111"/>
      <c r="H27" s="112"/>
      <c r="I27" s="112"/>
    </row>
    <row r="28" spans="1:9" ht="16.5" customHeight="1">
      <c r="A28" s="111" t="s">
        <v>339</v>
      </c>
      <c r="B28" s="111"/>
      <c r="C28" s="170" t="s">
        <v>437</v>
      </c>
      <c r="D28" s="170"/>
      <c r="E28" s="170"/>
      <c r="F28" s="170"/>
      <c r="G28" s="170"/>
      <c r="H28" s="112">
        <v>38219</v>
      </c>
      <c r="I28" s="112" t="s">
        <v>314</v>
      </c>
    </row>
    <row r="29" spans="1:9" ht="97.5" customHeight="1">
      <c r="A29" s="169" t="s">
        <v>439</v>
      </c>
      <c r="B29" s="169"/>
      <c r="C29" s="169"/>
      <c r="D29" s="169"/>
      <c r="E29" s="169"/>
      <c r="F29" s="169"/>
      <c r="G29" s="169"/>
      <c r="H29" s="112"/>
      <c r="I29" s="112"/>
    </row>
    <row r="30" spans="1:9" ht="12.75" customHeight="1">
      <c r="A30" s="111"/>
      <c r="B30" s="111"/>
      <c r="C30" s="111"/>
      <c r="D30" s="111"/>
      <c r="E30" s="111"/>
      <c r="F30" s="111"/>
      <c r="G30" s="111"/>
      <c r="H30" s="112"/>
      <c r="I30" s="112"/>
    </row>
    <row r="31" spans="1:9" ht="12.75" customHeight="1">
      <c r="A31" s="111"/>
      <c r="B31" s="111"/>
      <c r="C31" s="111"/>
      <c r="D31" s="111"/>
      <c r="E31" s="111"/>
      <c r="F31" s="111"/>
      <c r="G31" s="111"/>
      <c r="H31" s="112"/>
      <c r="I31" s="112"/>
    </row>
    <row r="32" spans="1:10" ht="18" customHeight="1">
      <c r="A32" s="111" t="s">
        <v>399</v>
      </c>
      <c r="B32" s="111"/>
      <c r="C32" s="170" t="s">
        <v>411</v>
      </c>
      <c r="D32" s="170"/>
      <c r="E32" s="170"/>
      <c r="F32" s="170"/>
      <c r="G32" s="170"/>
      <c r="H32" s="112">
        <v>28198</v>
      </c>
      <c r="I32" s="112" t="s">
        <v>314</v>
      </c>
      <c r="J32" t="s">
        <v>109</v>
      </c>
    </row>
    <row r="33" spans="1:9" ht="96.75" customHeight="1">
      <c r="A33" s="169" t="s">
        <v>414</v>
      </c>
      <c r="B33" s="169"/>
      <c r="C33" s="169"/>
      <c r="D33" s="169"/>
      <c r="E33" s="169"/>
      <c r="F33" s="169"/>
      <c r="G33" s="169"/>
      <c r="H33" s="112"/>
      <c r="I33" s="112"/>
    </row>
    <row r="34" spans="1:10" ht="18" customHeight="1">
      <c r="A34" s="111" t="s">
        <v>339</v>
      </c>
      <c r="B34" s="111"/>
      <c r="C34" s="170" t="s">
        <v>412</v>
      </c>
      <c r="D34" s="170"/>
      <c r="E34" s="170"/>
      <c r="F34" s="170"/>
      <c r="G34" s="170"/>
      <c r="H34" s="112">
        <v>106300</v>
      </c>
      <c r="I34" s="112" t="s">
        <v>314</v>
      </c>
      <c r="J34" t="s">
        <v>109</v>
      </c>
    </row>
    <row r="35" spans="1:9" ht="107.25" customHeight="1">
      <c r="A35" s="169" t="s">
        <v>415</v>
      </c>
      <c r="B35" s="169"/>
      <c r="C35" s="169"/>
      <c r="D35" s="169"/>
      <c r="E35" s="169"/>
      <c r="F35" s="169"/>
      <c r="G35" s="169"/>
      <c r="H35" s="112"/>
      <c r="I35" s="112"/>
    </row>
    <row r="36" spans="1:9" ht="14.25" customHeight="1">
      <c r="A36" s="111"/>
      <c r="B36" s="111"/>
      <c r="C36" s="111"/>
      <c r="D36" s="111"/>
      <c r="E36" s="111"/>
      <c r="F36" s="111"/>
      <c r="G36" s="111"/>
      <c r="H36" s="112"/>
      <c r="I36" s="112"/>
    </row>
    <row r="37" spans="1:10" ht="17.25" customHeight="1">
      <c r="A37" s="111" t="s">
        <v>339</v>
      </c>
      <c r="B37" s="111"/>
      <c r="C37" s="170" t="s">
        <v>413</v>
      </c>
      <c r="D37" s="170"/>
      <c r="E37" s="170"/>
      <c r="F37" s="170"/>
      <c r="G37" s="170"/>
      <c r="H37" s="112">
        <v>80000</v>
      </c>
      <c r="I37" s="112" t="s">
        <v>314</v>
      </c>
      <c r="J37" t="s">
        <v>109</v>
      </c>
    </row>
    <row r="38" spans="1:9" ht="146.25" customHeight="1">
      <c r="A38" s="169" t="s">
        <v>419</v>
      </c>
      <c r="B38" s="169"/>
      <c r="C38" s="169"/>
      <c r="D38" s="169"/>
      <c r="E38" s="169"/>
      <c r="F38" s="169"/>
      <c r="G38" s="169"/>
      <c r="H38" s="112"/>
      <c r="I38" s="112"/>
    </row>
    <row r="39" spans="1:9" ht="18.75" customHeight="1">
      <c r="A39" s="111" t="s">
        <v>339</v>
      </c>
      <c r="B39" s="111"/>
      <c r="C39" s="170" t="s">
        <v>417</v>
      </c>
      <c r="D39" s="170"/>
      <c r="E39" s="170"/>
      <c r="F39" s="170"/>
      <c r="G39" s="170"/>
      <c r="H39" s="112">
        <v>285341</v>
      </c>
      <c r="I39" s="112" t="s">
        <v>314</v>
      </c>
    </row>
    <row r="40" spans="1:9" ht="144.75" customHeight="1">
      <c r="A40" s="169" t="s">
        <v>418</v>
      </c>
      <c r="B40" s="169"/>
      <c r="C40" s="169"/>
      <c r="D40" s="169"/>
      <c r="E40" s="169"/>
      <c r="F40" s="169"/>
      <c r="G40" s="169"/>
      <c r="H40" s="112"/>
      <c r="I40" s="112"/>
    </row>
    <row r="41" spans="1:9" ht="17.25" customHeight="1">
      <c r="A41" s="111"/>
      <c r="B41" s="111"/>
      <c r="C41" s="111"/>
      <c r="D41" s="111"/>
      <c r="E41" s="111"/>
      <c r="F41" s="111"/>
      <c r="G41" s="111"/>
      <c r="H41" s="112"/>
      <c r="I41" s="112"/>
    </row>
    <row r="42" spans="1:9" ht="31.5" customHeight="1">
      <c r="A42" s="171" t="s">
        <v>435</v>
      </c>
      <c r="B42" s="171"/>
      <c r="C42" s="171"/>
      <c r="D42" s="171"/>
      <c r="E42" s="171"/>
      <c r="F42" s="171"/>
      <c r="G42" s="171"/>
      <c r="H42" s="134">
        <v>698777.1</v>
      </c>
      <c r="I42" s="113" t="s">
        <v>314</v>
      </c>
    </row>
    <row r="44" spans="1:5" ht="12.75">
      <c r="A44" s="176" t="s">
        <v>440</v>
      </c>
      <c r="B44" s="176"/>
      <c r="E44" t="s">
        <v>441</v>
      </c>
    </row>
  </sheetData>
  <sheetProtection/>
  <mergeCells count="30">
    <mergeCell ref="A44:B44"/>
    <mergeCell ref="A1:I1"/>
    <mergeCell ref="A2:I2"/>
    <mergeCell ref="A17:G17"/>
    <mergeCell ref="A18:G18"/>
    <mergeCell ref="C6:G6"/>
    <mergeCell ref="A7:G7"/>
    <mergeCell ref="C9:G9"/>
    <mergeCell ref="A10:G10"/>
    <mergeCell ref="C12:G12"/>
    <mergeCell ref="A13:G13"/>
    <mergeCell ref="C15:G15"/>
    <mergeCell ref="C22:G22"/>
    <mergeCell ref="A16:G16"/>
    <mergeCell ref="A23:G23"/>
    <mergeCell ref="C32:G32"/>
    <mergeCell ref="C20:G20"/>
    <mergeCell ref="A21:G21"/>
    <mergeCell ref="C25:G25"/>
    <mergeCell ref="A26:G26"/>
    <mergeCell ref="C39:G39"/>
    <mergeCell ref="C28:G28"/>
    <mergeCell ref="A29:G29"/>
    <mergeCell ref="A40:G40"/>
    <mergeCell ref="A33:G33"/>
    <mergeCell ref="C34:G34"/>
    <mergeCell ref="A35:G35"/>
    <mergeCell ref="A42:G42"/>
    <mergeCell ref="C37:G37"/>
    <mergeCell ref="A38:G38"/>
  </mergeCells>
  <printOptions/>
  <pageMargins left="0.76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FedoseevaOV</cp:lastModifiedBy>
  <cp:lastPrinted>2016-01-11T06:36:30Z</cp:lastPrinted>
  <dcterms:created xsi:type="dcterms:W3CDTF">2003-08-15T04:54:42Z</dcterms:created>
  <dcterms:modified xsi:type="dcterms:W3CDTF">2016-01-11T07:15:09Z</dcterms:modified>
  <cp:category/>
  <cp:version/>
  <cp:contentType/>
  <cp:contentStatus/>
</cp:coreProperties>
</file>