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0860" windowHeight="4860" tabRatio="601" activeTab="3"/>
  </bookViews>
  <sheets>
    <sheet name="Пр.1" sheetId="1" r:id="rId1"/>
    <sheet name="Пр.2" sheetId="2" r:id="rId2"/>
    <sheet name="Пр.3" sheetId="3" r:id="rId3"/>
    <sheet name="Пр.4" sheetId="4" r:id="rId4"/>
    <sheet name="Поясн." sheetId="5" r:id="rId5"/>
  </sheets>
  <definedNames/>
  <calcPr fullCalcOnLoad="1" refMode="R1C1"/>
</workbook>
</file>

<file path=xl/sharedStrings.xml><?xml version="1.0" encoding="utf-8"?>
<sst xmlns="http://schemas.openxmlformats.org/spreadsheetml/2006/main" count="1315" uniqueCount="419">
  <si>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</si>
  <si>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</si>
  <si>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</si>
  <si>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</si>
  <si>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 xml:space="preserve">           </t>
  </si>
  <si>
    <t>№</t>
  </si>
  <si>
    <t>Всего</t>
  </si>
  <si>
    <t xml:space="preserve">№ </t>
  </si>
  <si>
    <t>I.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</si>
  <si>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</si>
  <si>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</si>
  <si>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</si>
  <si>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</si>
  <si>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</si>
  <si>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</si>
  <si>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</si>
  <si>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</si>
  <si>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</si>
  <si>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</si>
  <si>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</si>
  <si>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</si>
  <si>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</si>
  <si>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</si>
  <si>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</si>
  <si>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</si>
  <si>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</si>
  <si>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</si>
  <si>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</si>
  <si>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</si>
  <si>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</si>
  <si>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</si>
  <si>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</si>
  <si>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</si>
  <si>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</si>
  <si>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</si>
  <si>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</si>
  <si>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</si>
  <si>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</si>
  <si>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</si>
  <si>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</si>
  <si>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</si>
  <si>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</si>
  <si>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</si>
  <si>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</si>
  <si>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</si>
  <si>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</si>
  <si>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</si>
  <si>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</si>
  <si>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</si>
  <si>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</si>
  <si>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</si>
  <si>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</si>
  <si>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</si>
  <si>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</si>
  <si>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</si>
  <si>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</si>
  <si>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</si>
  <si>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</si>
  <si>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</si>
  <si>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</si>
  <si>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</si>
  <si>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</si>
  <si>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</si>
  <si>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</si>
  <si>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</si>
  <si>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</si>
  <si>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</si>
  <si>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</si>
  <si>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</si>
  <si>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</si>
  <si>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</si>
  <si>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</si>
  <si>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</si>
  <si>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</si>
  <si>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</si>
  <si>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</si>
  <si>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</si>
  <si>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</si>
  <si>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</si>
  <si>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</si>
  <si>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</si>
  <si>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163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</si>
  <si>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</si>
  <si>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</si>
  <si>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</si>
  <si>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</si>
  <si>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</si>
  <si>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</si>
  <si>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</si>
  <si>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</si>
  <si>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</si>
  <si>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</si>
  <si>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</si>
  <si>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</si>
  <si>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</si>
  <si>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Прочие безвозмездные поступления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</si>
  <si>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</si>
  <si>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</si>
  <si>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</si>
  <si>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</si>
  <si>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наим показателей бюджетной классификации</t>
  </si>
  <si>
    <t>Резервные фонды</t>
  </si>
  <si>
    <t>07</t>
  </si>
  <si>
    <t>180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</si>
  <si>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</si>
  <si>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</si>
  <si>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</si>
  <si>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</si>
  <si>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</si>
  <si>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</si>
  <si>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</si>
  <si>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</si>
  <si>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</si>
  <si>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</si>
  <si>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</t>
  </si>
  <si>
    <t>*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</si>
  <si>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</si>
  <si>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</si>
  <si>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</si>
  <si>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</si>
  <si>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</si>
  <si>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</si>
  <si>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</si>
  <si>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</si>
  <si>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</si>
  <si>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</si>
  <si>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</si>
  <si>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</si>
  <si>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</si>
  <si>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</si>
  <si>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</si>
  <si>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</si>
  <si>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</si>
  <si>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</si>
  <si>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</si>
  <si>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</si>
  <si>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</si>
  <si>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</si>
  <si>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</si>
  <si>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</si>
  <si>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</si>
  <si>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</si>
  <si>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</si>
  <si>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</si>
  <si>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</si>
  <si>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</si>
  <si>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</si>
  <si>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</si>
  <si>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</si>
  <si>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</si>
  <si>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</si>
  <si>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</si>
  <si>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</si>
  <si>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</si>
  <si>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</si>
  <si>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</si>
  <si>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</si>
  <si>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</si>
  <si>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</si>
  <si>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</si>
  <si>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</si>
  <si>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</si>
  <si>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</si>
  <si>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</si>
  <si>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</si>
  <si>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</si>
  <si>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</si>
  <si>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</si>
  <si>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</si>
  <si>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</si>
  <si>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</si>
  <si>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</si>
  <si>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</si>
  <si>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</si>
  <si>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</si>
  <si>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</si>
  <si>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</si>
  <si>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</si>
  <si>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</si>
  <si>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</si>
  <si>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</si>
  <si>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</si>
  <si>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</si>
  <si>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</si>
  <si>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</si>
  <si>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</si>
  <si>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</si>
  <si>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</si>
  <si>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</si>
  <si>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</si>
  <si>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</si>
  <si>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</si>
  <si>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</si>
  <si>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</si>
  <si>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</si>
  <si>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</si>
  <si>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</si>
  <si>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</si>
  <si>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</si>
  <si>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</si>
  <si>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</si>
  <si>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</si>
  <si>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</si>
  <si>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</si>
  <si>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</si>
  <si>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</si>
  <si>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</si>
  <si>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</si>
  <si>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</si>
  <si>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</si>
  <si>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</si>
  <si>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</si>
  <si>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 xml:space="preserve">   </t>
  </si>
  <si>
    <t>0510010</t>
  </si>
  <si>
    <t>0510009</t>
  </si>
  <si>
    <t>0510008</t>
  </si>
  <si>
    <t>0100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</si>
  <si>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</si>
  <si>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</si>
  <si>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</si>
  <si>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</si>
  <si>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</si>
  <si>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</si>
  <si>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</si>
  <si>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</si>
  <si>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</si>
  <si>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</si>
  <si>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</si>
  <si>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</si>
  <si>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</si>
  <si>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</si>
  <si>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</si>
  <si>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</si>
  <si>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</si>
  <si>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</si>
  <si>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</si>
  <si>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57000 прож.</t>
  </si>
  <si>
    <t>55000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</si>
  <si>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</si>
  <si>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</si>
  <si>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</si>
  <si>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</si>
  <si>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</si>
  <si>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</si>
  <si>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</si>
  <si>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</si>
  <si>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</si>
  <si>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</si>
  <si>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</si>
  <si>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</si>
  <si>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</si>
  <si>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</si>
  <si>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</si>
  <si>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</si>
  <si>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</si>
  <si>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</si>
  <si>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</si>
  <si>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</si>
  <si>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</si>
  <si>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</si>
  <si>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</si>
  <si>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</si>
  <si>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</si>
  <si>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</si>
  <si>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</si>
  <si>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</si>
  <si>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</si>
  <si>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</si>
  <si>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</si>
  <si>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</si>
  <si>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</si>
  <si>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</si>
  <si>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</si>
  <si>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</si>
  <si>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</si>
  <si>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 xml:space="preserve"> Доходы бюджета Каратузского сельсовета на 2015 год и плановый период 2016 -2017гг.   тыс.руб</t>
  </si>
  <si>
    <t xml:space="preserve">Источники внутреннего финансирования дефицита бюджета Каратузского сельсовета на 2015 год </t>
  </si>
  <si>
    <t xml:space="preserve"> и плановый период 2016-2017 годов.</t>
  </si>
  <si>
    <t>Иные выплаты персоналу государственных (муниципальных) органов , за исключением фонда оплаты труда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</si>
  <si>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</si>
  <si>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</si>
  <si>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</si>
  <si>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</si>
  <si>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</si>
  <si>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</si>
  <si>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</si>
  <si>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</si>
  <si>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</si>
  <si>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</si>
  <si>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</si>
  <si>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</si>
  <si>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</si>
  <si>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</si>
  <si>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</si>
  <si>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</si>
  <si>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</si>
  <si>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</si>
  <si>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</si>
  <si>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</si>
  <si>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</si>
  <si>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</si>
  <si>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</si>
  <si>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</si>
  <si>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</si>
  <si>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</si>
  <si>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</si>
  <si>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</si>
  <si>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</si>
  <si>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</si>
  <si>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</si>
  <si>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</si>
  <si>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</si>
  <si>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</si>
  <si>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</si>
  <si>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</si>
  <si>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</si>
  <si>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</si>
  <si>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</si>
  <si>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</si>
  <si>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</si>
  <si>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</si>
  <si>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</si>
  <si>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</si>
  <si>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годов.</t>
  </si>
  <si>
    <t>Сумма на 2015 год</t>
  </si>
  <si>
    <t>тыс.руб.</t>
  </si>
  <si>
    <t xml:space="preserve">Ведомственная структура расходов бюджета Каратузского сельсовета   на 2015 год                                        </t>
  </si>
  <si>
    <t>Раздел подраздел</t>
  </si>
  <si>
    <t>Целевая статья</t>
  </si>
  <si>
    <t>Вид расходов</t>
  </si>
  <si>
    <t>раздел подраздел</t>
  </si>
  <si>
    <t>Пояснительная записка</t>
  </si>
  <si>
    <t>По разделу</t>
  </si>
  <si>
    <t>+</t>
  </si>
  <si>
    <t>,</t>
  </si>
  <si>
    <t>руб.</t>
  </si>
  <si>
    <t>Исполнитель: Клюева А.Л.</t>
  </si>
  <si>
    <t>9030022</t>
  </si>
  <si>
    <t>0510011</t>
  </si>
  <si>
    <t>Пр. 2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</si>
  <si>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</si>
  <si>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 xml:space="preserve"> 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</si>
  <si>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</si>
  <si>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</si>
  <si>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</si>
  <si>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</si>
  <si>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</si>
  <si>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
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</si>
  <si>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</si>
  <si>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</si>
  <si>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</si>
  <si>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</si>
  <si>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</si>
  <si>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 xml:space="preserve"> Дотации бюджетам сельских поселений на поддержку мер по обеспечению сбалансированности бюджетов
</t>
  </si>
  <si>
    <t>Прочие субсидии бюджетам сельских поселений</t>
  </si>
  <si>
    <t>Субсидии бюджетам  поселений на организацию и проведение аккарицидных обработок мест массового отдыха населения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</si>
  <si>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</si>
  <si>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 поселений на выполнение  государственных полномочий по созданию и обеспечению  деятельности  административных комиссий</t>
  </si>
  <si>
    <t>Прочие  безвозмездные   поступления   в   бюджеты сельских поселений</t>
  </si>
  <si>
    <t>Прочие  безвозмездные   поступления   в   бюджеты  сельских поселений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</si>
  <si>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</si>
  <si>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</si>
  <si>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</si>
  <si>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</si>
  <si>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С раздела:</t>
  </si>
  <si>
    <t>На раздел</t>
  </si>
  <si>
    <t>600  0104  9030021  244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</si>
  <si>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 244 Прочая закупка товаров, работ и услуг для обеспечения государственных (муниципальных) нужд)</t>
  </si>
  <si>
    <t>600  0104  9030021  852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</si>
  <si>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 852 Уплата прочих налогов, сборов и иных платежей)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</si>
  <si>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</si>
  <si>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</si>
  <si>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</si>
  <si>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</si>
  <si>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 xml:space="preserve">с 225 ст. </t>
  </si>
  <si>
    <t xml:space="preserve"> 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</si>
  <si>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</si>
  <si>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</si>
  <si>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По коду.</t>
  </si>
  <si>
    <t>По коду</t>
  </si>
  <si>
    <t>Земельный налог, взимаемый по ставкам, установленным 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</si>
  <si>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</si>
  <si>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020</t>
  </si>
  <si>
    <t>Земельный налог, взимаемый по ставкам,  установленным  в соответствии с подпунктом 2 пункта 1 статьи 394 Налогового Кодекса Российской Федерации</t>
  </si>
  <si>
    <t>023</t>
  </si>
  <si>
    <t xml:space="preserve">Земельный налог, взимаемый по ставкам, установленным в соответствии с подпунктом 2 пункта 1 статьи 394  Налогового Кодекса Российской Федерации и применяемым к объектам налогообложения, распорложенным в границах поселений </t>
  </si>
  <si>
    <t>5. Перераспределены бюджетные ассигнования</t>
  </si>
  <si>
    <t>руб</t>
  </si>
  <si>
    <t xml:space="preserve"> Прочая закупка товаров, работ и услуг для обеспечения государственных (муниципальных) нужд</t>
  </si>
  <si>
    <t>0517508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</si>
  <si>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</si>
  <si>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</si>
  <si>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0437594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</si>
  <si>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</si>
  <si>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7508</t>
  </si>
  <si>
    <t>7594</t>
  </si>
  <si>
    <t xml:space="preserve">Субсидия на содержание автомобильных дорог общего пользования местного значения городских округов, городских и сельских поселений  </t>
  </si>
  <si>
    <t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</si>
  <si>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</si>
  <si>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Расходы на выплату персоналу государственных (муниципальных органов)</t>
  </si>
  <si>
    <t xml:space="preserve"> к решению Каратузского сельского Совета депутатов от 28.03.2015г. №  Р-153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</si>
  <si>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28.03.2015г. №  Р - 153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</si>
  <si>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28.03.2015г. № Р-153 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</si>
  <si>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28.03.2015г. №   Р - 153    "О внесении изменений в решение  от  28.11.2014 № 25-149 "О бюджете Каратузского сельсовета на 2015 год   и плановый период 2016-2017 годов "</t>
  </si>
  <si>
    <t xml:space="preserve">Приложение № 4  </t>
  </si>
  <si>
    <t xml:space="preserve">                        Приложение  № 3</t>
  </si>
  <si>
    <t>Приложение № 2</t>
  </si>
  <si>
    <t>1. Увеличен план по коду доходов</t>
  </si>
  <si>
    <t>600 2 02 02 999 10 7594 151</t>
  </si>
  <si>
    <t xml:space="preserve"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
</t>
  </si>
  <si>
    <t>600 2 02 02 999 10 7508 151</t>
  </si>
  <si>
    <t>2. Увеличен план по коду расходов</t>
  </si>
  <si>
    <t>600 04 09 0437594 243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</si>
  <si>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(Вид расходов: Закупка товаров, работ, услуг в целях капитального ремонта государственного (муниципального) имущества)
</t>
  </si>
  <si>
    <t>600 04 09 0517508 244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</si>
  <si>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 (Вид расходов: Прочая закупка товаров, работ и услуг для обеспечения государственных (муниципальных) нужд)</t>
  </si>
  <si>
    <t>600 04 09 0510011 244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</si>
  <si>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 (Вид расходов: Прочая закупка товаров, работ и услуг для обеспечения государственных (муниципальных) нужд)</t>
  </si>
  <si>
    <t>к решению Каратузского сельского Совета депутатов от 28.03.2015г. № Р-153      "О внесении изменений в решение  от  28.11.2014 № 25-149 "О бюджете Каратузского сельсовета на 2015 год   и плановый период 2016-2017 годов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</si>
</sst>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justify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49" fontId="6" fillId="0" borderId="13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justify" vertical="justify" wrapText="1"/>
    </xf>
    <xf numFmtId="49" fontId="10" fillId="0" borderId="13" xfId="0" applyNumberFormat="1" applyFont="1" applyFill="1" applyBorder="1" applyAlignment="1" applyProtection="1">
      <alignment horizontal="center" vertical="justify" wrapText="1"/>
      <protection/>
    </xf>
    <xf numFmtId="0" fontId="10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 shrinkToFi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13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2" fontId="6" fillId="0" borderId="17" xfId="0" applyNumberFormat="1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1" fillId="0" borderId="22" xfId="0" applyFont="1" applyBorder="1" applyAlignment="1">
      <alignment/>
    </xf>
    <xf numFmtId="2" fontId="9" fillId="0" borderId="13" xfId="0" applyNumberFormat="1" applyFont="1" applyBorder="1" applyAlignment="1">
      <alignment vertical="justify" wrapText="1"/>
    </xf>
    <xf numFmtId="0" fontId="6" fillId="0" borderId="20" xfId="0" applyFont="1" applyBorder="1" applyAlignment="1" applyProtection="1">
      <alignment/>
      <protection locked="0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2" fontId="6" fillId="0" borderId="21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6" fillId="0" borderId="2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3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E20"/>
    </sheetView>
  </sheetViews>
  <sheetFormatPr defaultColWidth="9.00390625" defaultRowHeight="12.75"/>
  <cols>
    <col min="1" max="1" width="2.75390625" style="0" customWidth="1"/>
    <col min="2" max="2" width="18.25390625" style="0" customWidth="1"/>
    <col min="3" max="3" width="40.875" style="0" customWidth="1"/>
    <col min="4" max="4" width="10.375" style="0" customWidth="1"/>
    <col min="5" max="5" width="10.125" style="0" customWidth="1"/>
  </cols>
  <sheetData>
    <row r="1" spans="1:5" ht="21" customHeight="1">
      <c r="A1" s="2"/>
      <c r="B1" s="26"/>
      <c r="C1" s="26" t="s">
        <v>3</v>
      </c>
      <c r="D1" s="2"/>
      <c r="E1" s="2"/>
    </row>
    <row r="2" spans="1:5" ht="38.25" customHeight="1">
      <c r="A2" s="2"/>
      <c r="B2" s="26"/>
      <c r="C2" s="146" t="s">
        <v>400</v>
      </c>
      <c r="D2" s="146"/>
      <c r="E2" s="146"/>
    </row>
    <row r="3" spans="1:5" ht="12.75">
      <c r="A3" s="2"/>
      <c r="B3" s="26"/>
      <c r="C3" s="28"/>
      <c r="D3" s="2"/>
      <c r="E3" s="3"/>
    </row>
    <row r="4" spans="1:5" ht="12.75">
      <c r="A4" s="2" t="s">
        <v>8</v>
      </c>
      <c r="B4" s="26" t="s">
        <v>276</v>
      </c>
      <c r="C4" s="26"/>
      <c r="D4" s="2"/>
      <c r="E4" s="2"/>
    </row>
    <row r="5" spans="1:5" ht="12.75">
      <c r="A5" s="2"/>
      <c r="B5" s="26" t="s">
        <v>277</v>
      </c>
      <c r="C5" s="26"/>
      <c r="D5" s="2"/>
      <c r="E5" s="2"/>
    </row>
    <row r="6" spans="1:5" ht="12.75">
      <c r="A6" s="2"/>
      <c r="B6" s="2"/>
      <c r="C6" s="2"/>
      <c r="D6" s="25" t="s">
        <v>9</v>
      </c>
      <c r="E6" s="4"/>
    </row>
    <row r="7" spans="1:5" ht="12.75">
      <c r="A7" s="29" t="s">
        <v>7</v>
      </c>
      <c r="B7" s="37" t="s">
        <v>10</v>
      </c>
      <c r="C7" s="31" t="s">
        <v>11</v>
      </c>
      <c r="D7" s="143" t="s">
        <v>324</v>
      </c>
      <c r="E7" s="143" t="s">
        <v>322</v>
      </c>
    </row>
    <row r="8" spans="1:5" ht="12.75">
      <c r="A8" s="30" t="s">
        <v>12</v>
      </c>
      <c r="B8" s="35" t="s">
        <v>13</v>
      </c>
      <c r="C8" s="32" t="s">
        <v>14</v>
      </c>
      <c r="D8" s="144"/>
      <c r="E8" s="144"/>
    </row>
    <row r="9" spans="1:5" ht="12.75">
      <c r="A9" s="30"/>
      <c r="B9" s="35"/>
      <c r="C9" s="32" t="s">
        <v>15</v>
      </c>
      <c r="D9" s="144"/>
      <c r="E9" s="144"/>
    </row>
    <row r="10" spans="1:5" ht="12.75">
      <c r="A10" s="30"/>
      <c r="B10" s="35" t="s">
        <v>16</v>
      </c>
      <c r="C10" s="32" t="s">
        <v>17</v>
      </c>
      <c r="D10" s="144"/>
      <c r="E10" s="144"/>
    </row>
    <row r="11" spans="1:5" ht="12.75">
      <c r="A11" s="33"/>
      <c r="B11" s="38"/>
      <c r="C11" s="34" t="s">
        <v>18</v>
      </c>
      <c r="D11" s="145"/>
      <c r="E11" s="145"/>
    </row>
    <row r="12" spans="1:5" ht="22.5">
      <c r="A12" s="9">
        <v>1</v>
      </c>
      <c r="B12" s="12" t="s">
        <v>38</v>
      </c>
      <c r="C12" s="55" t="s">
        <v>106</v>
      </c>
      <c r="D12" s="119">
        <f>D13</f>
        <v>1660.880000000001</v>
      </c>
      <c r="E12" s="119">
        <f>E13</f>
        <v>691.4800000000032</v>
      </c>
    </row>
    <row r="13" spans="1:7" ht="12.75">
      <c r="A13" s="9">
        <v>2</v>
      </c>
      <c r="B13" s="12" t="s">
        <v>107</v>
      </c>
      <c r="C13" s="55" t="s">
        <v>108</v>
      </c>
      <c r="D13" s="118">
        <f>D14</f>
        <v>1660.880000000001</v>
      </c>
      <c r="E13" s="118">
        <f>E14</f>
        <v>691.4800000000032</v>
      </c>
      <c r="G13" s="6"/>
    </row>
    <row r="14" spans="1:7" ht="22.5">
      <c r="A14" s="9">
        <v>3</v>
      </c>
      <c r="B14" s="10" t="s">
        <v>39</v>
      </c>
      <c r="C14" s="66" t="s">
        <v>105</v>
      </c>
      <c r="D14" s="118">
        <f>D18+D15</f>
        <v>1660.880000000001</v>
      </c>
      <c r="E14" s="118">
        <f>E18+E15</f>
        <v>691.4800000000032</v>
      </c>
      <c r="G14" s="6"/>
    </row>
    <row r="15" spans="1:7" ht="12.75">
      <c r="A15" s="9">
        <v>4</v>
      </c>
      <c r="B15" s="10" t="s">
        <v>40</v>
      </c>
      <c r="C15" s="55" t="s">
        <v>19</v>
      </c>
      <c r="D15" s="53">
        <f>D16</f>
        <v>-21736.1</v>
      </c>
      <c r="E15" s="53">
        <f>E16</f>
        <v>-33116.59</v>
      </c>
      <c r="G15" s="24"/>
    </row>
    <row r="16" spans="1:5" ht="12.75">
      <c r="A16" s="9">
        <v>5</v>
      </c>
      <c r="B16" s="10" t="s">
        <v>41</v>
      </c>
      <c r="C16" s="55" t="s">
        <v>20</v>
      </c>
      <c r="D16" s="53">
        <f>D17</f>
        <v>-21736.1</v>
      </c>
      <c r="E16" s="53">
        <f>E17</f>
        <v>-33116.59</v>
      </c>
    </row>
    <row r="17" spans="1:5" ht="24" customHeight="1">
      <c r="A17" s="11">
        <v>6</v>
      </c>
      <c r="B17" s="10" t="s">
        <v>42</v>
      </c>
      <c r="C17" s="55" t="s">
        <v>21</v>
      </c>
      <c r="D17" s="54">
        <v>-21736.1</v>
      </c>
      <c r="E17" s="54">
        <v>-33116.59</v>
      </c>
    </row>
    <row r="18" spans="1:5" ht="12.75">
      <c r="A18" s="11">
        <v>7</v>
      </c>
      <c r="B18" s="10" t="s">
        <v>43</v>
      </c>
      <c r="C18" s="55" t="s">
        <v>109</v>
      </c>
      <c r="D18" s="53">
        <f>D19</f>
        <v>23396.98</v>
      </c>
      <c r="E18" s="53">
        <f>E19</f>
        <v>33808.07</v>
      </c>
    </row>
    <row r="19" spans="1:5" ht="12.75">
      <c r="A19" s="11">
        <v>8</v>
      </c>
      <c r="B19" s="10" t="s">
        <v>110</v>
      </c>
      <c r="C19" s="55" t="s">
        <v>22</v>
      </c>
      <c r="D19" s="53">
        <f>D20</f>
        <v>23396.98</v>
      </c>
      <c r="E19" s="53">
        <f>E20</f>
        <v>33808.07</v>
      </c>
    </row>
    <row r="20" spans="1:5" ht="22.5">
      <c r="A20" s="11">
        <v>9</v>
      </c>
      <c r="B20" s="10" t="s">
        <v>44</v>
      </c>
      <c r="C20" s="55" t="s">
        <v>23</v>
      </c>
      <c r="D20" s="54">
        <v>23396.98</v>
      </c>
      <c r="E20" s="54">
        <v>33808.07</v>
      </c>
    </row>
  </sheetData>
  <sheetProtection/>
  <mergeCells count="3">
    <mergeCell ref="E7:E11"/>
    <mergeCell ref="C2:E2"/>
    <mergeCell ref="D7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="115" zoomScaleNormal="115" zoomScalePageLayoutView="0" workbookViewId="0" topLeftCell="A49">
      <selection activeCell="J52" sqref="J52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2.125" style="0" customWidth="1"/>
    <col min="4" max="4" width="3.00390625" style="0" customWidth="1"/>
    <col min="5" max="5" width="2.375" style="0" customWidth="1"/>
    <col min="6" max="6" width="3.75390625" style="0" customWidth="1"/>
    <col min="7" max="7" width="2.875" style="0" customWidth="1"/>
    <col min="8" max="8" width="4.375" style="0" customWidth="1"/>
    <col min="9" max="9" width="3.375" style="0" customWidth="1"/>
    <col min="10" max="10" width="35.75390625" style="0" customWidth="1"/>
    <col min="11" max="11" width="9.25390625" style="0" customWidth="1"/>
    <col min="12" max="12" width="9.125" style="0" customWidth="1"/>
    <col min="14" max="14" width="12.875" style="0" customWidth="1"/>
  </cols>
  <sheetData>
    <row r="1" spans="1:12" ht="12.75">
      <c r="A1" s="65"/>
      <c r="B1" s="65"/>
      <c r="C1" s="65"/>
      <c r="D1" s="65"/>
      <c r="E1" s="65"/>
      <c r="F1" s="65"/>
      <c r="G1" s="65"/>
      <c r="H1" s="65"/>
      <c r="I1" s="65"/>
      <c r="J1" s="61" t="s">
        <v>406</v>
      </c>
      <c r="K1" s="65"/>
      <c r="L1" s="65"/>
    </row>
    <row r="2" spans="1:12" ht="36.75" customHeight="1">
      <c r="A2" s="65"/>
      <c r="B2" s="65"/>
      <c r="C2" s="65"/>
      <c r="D2" s="65"/>
      <c r="E2" s="65"/>
      <c r="F2" s="65"/>
      <c r="G2" s="65"/>
      <c r="H2" s="65"/>
      <c r="I2" s="65"/>
      <c r="J2" s="147" t="s">
        <v>401</v>
      </c>
      <c r="K2" s="147"/>
      <c r="L2" s="147"/>
    </row>
    <row r="3" spans="1:12" ht="11.25" customHeight="1">
      <c r="A3" s="65"/>
      <c r="B3" s="65"/>
      <c r="C3" s="65"/>
      <c r="D3" s="65"/>
      <c r="E3" s="65"/>
      <c r="F3" s="65"/>
      <c r="G3" s="65"/>
      <c r="H3" s="65"/>
      <c r="I3" s="65"/>
      <c r="J3" s="62"/>
      <c r="K3" s="65"/>
      <c r="L3" s="65"/>
    </row>
    <row r="4" spans="1:12" ht="12.75">
      <c r="A4" s="148" t="s">
        <v>275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17"/>
    </row>
    <row r="5" spans="1:12" ht="8.25" customHeight="1">
      <c r="A5" s="149" t="s">
        <v>104</v>
      </c>
      <c r="B5" s="154" t="s">
        <v>51</v>
      </c>
      <c r="C5" s="155"/>
      <c r="D5" s="155"/>
      <c r="E5" s="155"/>
      <c r="F5" s="155"/>
      <c r="G5" s="155"/>
      <c r="H5" s="155"/>
      <c r="I5" s="156"/>
      <c r="J5" s="152" t="s">
        <v>52</v>
      </c>
      <c r="K5" s="161" t="s">
        <v>256</v>
      </c>
      <c r="L5" s="152" t="s">
        <v>339</v>
      </c>
    </row>
    <row r="6" spans="1:12" ht="6.75" customHeight="1">
      <c r="A6" s="150"/>
      <c r="B6" s="157"/>
      <c r="C6" s="158"/>
      <c r="D6" s="158"/>
      <c r="E6" s="158"/>
      <c r="F6" s="158"/>
      <c r="G6" s="158"/>
      <c r="H6" s="158"/>
      <c r="I6" s="159"/>
      <c r="J6" s="160"/>
      <c r="K6" s="162"/>
      <c r="L6" s="153"/>
    </row>
    <row r="7" spans="1:12" ht="100.5" customHeight="1">
      <c r="A7" s="151"/>
      <c r="B7" s="67" t="s">
        <v>96</v>
      </c>
      <c r="C7" s="67" t="s">
        <v>53</v>
      </c>
      <c r="D7" s="67" t="s">
        <v>54</v>
      </c>
      <c r="E7" s="67" t="s">
        <v>55</v>
      </c>
      <c r="F7" s="67" t="s">
        <v>56</v>
      </c>
      <c r="G7" s="67" t="s">
        <v>57</v>
      </c>
      <c r="H7" s="67" t="s">
        <v>58</v>
      </c>
      <c r="I7" s="67" t="s">
        <v>59</v>
      </c>
      <c r="J7" s="160"/>
      <c r="K7" s="163"/>
      <c r="L7" s="153"/>
    </row>
    <row r="8" spans="1:12" ht="16.5" customHeight="1">
      <c r="A8" s="64">
        <v>1</v>
      </c>
      <c r="B8" s="69" t="s">
        <v>60</v>
      </c>
      <c r="C8" s="69">
        <v>1</v>
      </c>
      <c r="D8" s="69" t="s">
        <v>61</v>
      </c>
      <c r="E8" s="69" t="s">
        <v>61</v>
      </c>
      <c r="F8" s="69" t="s">
        <v>60</v>
      </c>
      <c r="G8" s="69" t="s">
        <v>61</v>
      </c>
      <c r="H8" s="69" t="s">
        <v>62</v>
      </c>
      <c r="I8" s="69" t="s">
        <v>60</v>
      </c>
      <c r="J8" s="57" t="s">
        <v>113</v>
      </c>
      <c r="K8" s="70">
        <f>K9+K30</f>
        <v>12223.7</v>
      </c>
      <c r="L8" s="70">
        <f>L9+L30</f>
        <v>12223.7</v>
      </c>
    </row>
    <row r="9" spans="1:12" ht="18" customHeight="1">
      <c r="A9" s="64">
        <v>2</v>
      </c>
      <c r="B9" s="69" t="s">
        <v>63</v>
      </c>
      <c r="C9" s="69">
        <v>1</v>
      </c>
      <c r="D9" s="69" t="s">
        <v>64</v>
      </c>
      <c r="E9" s="69" t="s">
        <v>61</v>
      </c>
      <c r="F9" s="69" t="s">
        <v>60</v>
      </c>
      <c r="G9" s="69" t="s">
        <v>61</v>
      </c>
      <c r="H9" s="69" t="s">
        <v>62</v>
      </c>
      <c r="I9" s="69" t="s">
        <v>60</v>
      </c>
      <c r="J9" s="57" t="s">
        <v>65</v>
      </c>
      <c r="K9" s="70">
        <f>K10+K12+K18+K21</f>
        <v>11585.7</v>
      </c>
      <c r="L9" s="70">
        <f>L10+L12+L18+L21</f>
        <v>11585.7</v>
      </c>
    </row>
    <row r="10" spans="1:12" ht="15" customHeight="1">
      <c r="A10" s="64">
        <v>3</v>
      </c>
      <c r="B10" s="69" t="s">
        <v>63</v>
      </c>
      <c r="C10" s="69">
        <v>1</v>
      </c>
      <c r="D10" s="69" t="s">
        <v>64</v>
      </c>
      <c r="E10" s="69" t="s">
        <v>66</v>
      </c>
      <c r="F10" s="69" t="s">
        <v>60</v>
      </c>
      <c r="G10" s="69" t="s">
        <v>64</v>
      </c>
      <c r="H10" s="69" t="s">
        <v>62</v>
      </c>
      <c r="I10" s="69" t="s">
        <v>67</v>
      </c>
      <c r="J10" s="57" t="s">
        <v>68</v>
      </c>
      <c r="K10" s="70">
        <f>K11</f>
        <v>8320</v>
      </c>
      <c r="L10" s="70">
        <f>L11</f>
        <v>8320</v>
      </c>
    </row>
    <row r="11" spans="1:14" ht="73.5" customHeight="1">
      <c r="A11" s="64">
        <v>4</v>
      </c>
      <c r="B11" s="69" t="s">
        <v>63</v>
      </c>
      <c r="C11" s="69">
        <v>1</v>
      </c>
      <c r="D11" s="69" t="s">
        <v>64</v>
      </c>
      <c r="E11" s="69" t="s">
        <v>66</v>
      </c>
      <c r="F11" s="69" t="s">
        <v>79</v>
      </c>
      <c r="G11" s="69" t="s">
        <v>64</v>
      </c>
      <c r="H11" s="69" t="s">
        <v>111</v>
      </c>
      <c r="I11" s="69" t="s">
        <v>67</v>
      </c>
      <c r="J11" s="63" t="s">
        <v>340</v>
      </c>
      <c r="K11" s="70">
        <v>8320</v>
      </c>
      <c r="L11" s="70">
        <v>8320</v>
      </c>
      <c r="M11" s="112"/>
      <c r="N11" s="1"/>
    </row>
    <row r="12" spans="1:12" ht="33.75" customHeight="1">
      <c r="A12" s="64">
        <v>5</v>
      </c>
      <c r="B12" s="72" t="s">
        <v>60</v>
      </c>
      <c r="C12" s="69" t="s">
        <v>72</v>
      </c>
      <c r="D12" s="69" t="s">
        <v>73</v>
      </c>
      <c r="E12" s="69" t="s">
        <v>61</v>
      </c>
      <c r="F12" s="69" t="s">
        <v>60</v>
      </c>
      <c r="G12" s="69" t="s">
        <v>61</v>
      </c>
      <c r="H12" s="69" t="s">
        <v>62</v>
      </c>
      <c r="I12" s="69" t="s">
        <v>67</v>
      </c>
      <c r="J12" s="57" t="s">
        <v>123</v>
      </c>
      <c r="K12" s="70">
        <f>K13</f>
        <v>670.7</v>
      </c>
      <c r="L12" s="70">
        <f>L13</f>
        <v>670.7</v>
      </c>
    </row>
    <row r="13" spans="1:12" ht="22.5" customHeight="1">
      <c r="A13" s="64">
        <v>6</v>
      </c>
      <c r="B13" s="72" t="s">
        <v>60</v>
      </c>
      <c r="C13" s="69" t="s">
        <v>72</v>
      </c>
      <c r="D13" s="69" t="s">
        <v>73</v>
      </c>
      <c r="E13" s="69" t="s">
        <v>66</v>
      </c>
      <c r="F13" s="69" t="s">
        <v>60</v>
      </c>
      <c r="G13" s="69" t="s">
        <v>64</v>
      </c>
      <c r="H13" s="69" t="s">
        <v>62</v>
      </c>
      <c r="I13" s="69" t="s">
        <v>67</v>
      </c>
      <c r="J13" s="57" t="s">
        <v>341</v>
      </c>
      <c r="K13" s="70">
        <f>K14+K15+K16+K17</f>
        <v>670.7</v>
      </c>
      <c r="L13" s="70">
        <f>L14+L15+L16+L17</f>
        <v>670.7</v>
      </c>
    </row>
    <row r="14" spans="1:12" ht="72.75" customHeight="1">
      <c r="A14" s="64">
        <v>7</v>
      </c>
      <c r="B14" s="72" t="s">
        <v>116</v>
      </c>
      <c r="C14" s="69" t="s">
        <v>72</v>
      </c>
      <c r="D14" s="69" t="s">
        <v>73</v>
      </c>
      <c r="E14" s="69" t="s">
        <v>66</v>
      </c>
      <c r="F14" s="69" t="s">
        <v>117</v>
      </c>
      <c r="G14" s="69" t="s">
        <v>64</v>
      </c>
      <c r="H14" s="69" t="s">
        <v>62</v>
      </c>
      <c r="I14" s="69" t="s">
        <v>67</v>
      </c>
      <c r="J14" s="57" t="s">
        <v>342</v>
      </c>
      <c r="K14" s="70">
        <v>205.1</v>
      </c>
      <c r="L14" s="70">
        <v>205.1</v>
      </c>
    </row>
    <row r="15" spans="1:12" ht="81" customHeight="1">
      <c r="A15" s="64">
        <v>8</v>
      </c>
      <c r="B15" s="72" t="s">
        <v>116</v>
      </c>
      <c r="C15" s="69" t="s">
        <v>72</v>
      </c>
      <c r="D15" s="69" t="s">
        <v>73</v>
      </c>
      <c r="E15" s="69" t="s">
        <v>66</v>
      </c>
      <c r="F15" s="69" t="s">
        <v>118</v>
      </c>
      <c r="G15" s="69" t="s">
        <v>64</v>
      </c>
      <c r="H15" s="69" t="s">
        <v>62</v>
      </c>
      <c r="I15" s="69" t="s">
        <v>67</v>
      </c>
      <c r="J15" s="57" t="s">
        <v>343</v>
      </c>
      <c r="K15" s="70">
        <v>7.7</v>
      </c>
      <c r="L15" s="70">
        <v>7.7</v>
      </c>
    </row>
    <row r="16" spans="1:12" ht="70.5" customHeight="1">
      <c r="A16" s="64">
        <v>9</v>
      </c>
      <c r="B16" s="72" t="s">
        <v>116</v>
      </c>
      <c r="C16" s="69" t="s">
        <v>72</v>
      </c>
      <c r="D16" s="69" t="s">
        <v>73</v>
      </c>
      <c r="E16" s="69" t="s">
        <v>66</v>
      </c>
      <c r="F16" s="69" t="s">
        <v>119</v>
      </c>
      <c r="G16" s="69" t="s">
        <v>64</v>
      </c>
      <c r="H16" s="69" t="s">
        <v>62</v>
      </c>
      <c r="I16" s="69" t="s">
        <v>67</v>
      </c>
      <c r="J16" s="57" t="s">
        <v>344</v>
      </c>
      <c r="K16" s="70">
        <v>449.2</v>
      </c>
      <c r="L16" s="70">
        <v>449.2</v>
      </c>
    </row>
    <row r="17" spans="1:12" ht="65.25" customHeight="1">
      <c r="A17" s="64">
        <v>10</v>
      </c>
      <c r="B17" s="72" t="s">
        <v>116</v>
      </c>
      <c r="C17" s="69" t="s">
        <v>72</v>
      </c>
      <c r="D17" s="69" t="s">
        <v>73</v>
      </c>
      <c r="E17" s="69" t="s">
        <v>66</v>
      </c>
      <c r="F17" s="69" t="s">
        <v>120</v>
      </c>
      <c r="G17" s="69" t="s">
        <v>64</v>
      </c>
      <c r="H17" s="69" t="s">
        <v>62</v>
      </c>
      <c r="I17" s="69" t="s">
        <v>67</v>
      </c>
      <c r="J17" s="57" t="s">
        <v>345</v>
      </c>
      <c r="K17" s="70">
        <v>8.7</v>
      </c>
      <c r="L17" s="70">
        <v>8.7</v>
      </c>
    </row>
    <row r="18" spans="1:12" ht="16.5" customHeight="1">
      <c r="A18" s="64">
        <v>11</v>
      </c>
      <c r="B18" s="69" t="s">
        <v>63</v>
      </c>
      <c r="C18" s="69">
        <v>1</v>
      </c>
      <c r="D18" s="69" t="s">
        <v>70</v>
      </c>
      <c r="E18" s="69" t="s">
        <v>61</v>
      </c>
      <c r="F18" s="69" t="s">
        <v>60</v>
      </c>
      <c r="G18" s="69" t="s">
        <v>61</v>
      </c>
      <c r="H18" s="69" t="s">
        <v>62</v>
      </c>
      <c r="I18" s="69" t="s">
        <v>60</v>
      </c>
      <c r="J18" s="63" t="s">
        <v>71</v>
      </c>
      <c r="K18" s="70">
        <f>K19</f>
        <v>12</v>
      </c>
      <c r="L18" s="70">
        <f>L19</f>
        <v>12</v>
      </c>
    </row>
    <row r="19" spans="1:12" ht="16.5" customHeight="1">
      <c r="A19" s="64">
        <v>12</v>
      </c>
      <c r="B19" s="69" t="s">
        <v>63</v>
      </c>
      <c r="C19" s="69">
        <v>1</v>
      </c>
      <c r="D19" s="69" t="s">
        <v>70</v>
      </c>
      <c r="E19" s="69" t="s">
        <v>73</v>
      </c>
      <c r="F19" s="69" t="s">
        <v>60</v>
      </c>
      <c r="G19" s="69" t="s">
        <v>64</v>
      </c>
      <c r="H19" s="69" t="s">
        <v>62</v>
      </c>
      <c r="I19" s="69" t="s">
        <v>67</v>
      </c>
      <c r="J19" s="63" t="s">
        <v>313</v>
      </c>
      <c r="K19" s="70">
        <f>K20</f>
        <v>12</v>
      </c>
      <c r="L19" s="70">
        <f>L20</f>
        <v>12</v>
      </c>
    </row>
    <row r="20" spans="1:12" ht="14.25" customHeight="1">
      <c r="A20" s="64">
        <v>13</v>
      </c>
      <c r="B20" s="69" t="s">
        <v>63</v>
      </c>
      <c r="C20" s="69" t="s">
        <v>72</v>
      </c>
      <c r="D20" s="69" t="s">
        <v>70</v>
      </c>
      <c r="E20" s="69" t="s">
        <v>73</v>
      </c>
      <c r="F20" s="69" t="s">
        <v>79</v>
      </c>
      <c r="G20" s="69" t="s">
        <v>64</v>
      </c>
      <c r="H20" s="69" t="s">
        <v>111</v>
      </c>
      <c r="I20" s="69" t="s">
        <v>67</v>
      </c>
      <c r="J20" s="63" t="s">
        <v>313</v>
      </c>
      <c r="K20" s="70">
        <v>12</v>
      </c>
      <c r="L20" s="70">
        <v>12</v>
      </c>
    </row>
    <row r="21" spans="1:12" ht="11.25" customHeight="1">
      <c r="A21" s="64">
        <v>14</v>
      </c>
      <c r="B21" s="69" t="s">
        <v>63</v>
      </c>
      <c r="C21" s="69">
        <v>1</v>
      </c>
      <c r="D21" s="69" t="s">
        <v>74</v>
      </c>
      <c r="E21" s="69" t="s">
        <v>61</v>
      </c>
      <c r="F21" s="69" t="s">
        <v>60</v>
      </c>
      <c r="G21" s="69" t="s">
        <v>61</v>
      </c>
      <c r="H21" s="69" t="s">
        <v>62</v>
      </c>
      <c r="I21" s="69" t="s">
        <v>60</v>
      </c>
      <c r="J21" s="63" t="s">
        <v>75</v>
      </c>
      <c r="K21" s="70">
        <f>K22</f>
        <v>2583</v>
      </c>
      <c r="L21" s="70">
        <f>L22</f>
        <v>2583</v>
      </c>
    </row>
    <row r="22" spans="1:12" ht="12.75" customHeight="1">
      <c r="A22" s="64">
        <v>15</v>
      </c>
      <c r="B22" s="71" t="s">
        <v>63</v>
      </c>
      <c r="C22" s="71" t="s">
        <v>72</v>
      </c>
      <c r="D22" s="71" t="s">
        <v>74</v>
      </c>
      <c r="E22" s="71" t="s">
        <v>64</v>
      </c>
      <c r="F22" s="71" t="s">
        <v>60</v>
      </c>
      <c r="G22" s="71" t="s">
        <v>61</v>
      </c>
      <c r="H22" s="71" t="s">
        <v>62</v>
      </c>
      <c r="I22" s="71" t="s">
        <v>67</v>
      </c>
      <c r="J22" s="63" t="s">
        <v>114</v>
      </c>
      <c r="K22" s="116">
        <f>K24+K23</f>
        <v>2583</v>
      </c>
      <c r="L22" s="116">
        <f>L24+L23</f>
        <v>2583</v>
      </c>
    </row>
    <row r="23" spans="1:12" ht="35.25" customHeight="1">
      <c r="A23" s="64">
        <v>16</v>
      </c>
      <c r="B23" s="71" t="s">
        <v>63</v>
      </c>
      <c r="C23" s="71" t="s">
        <v>72</v>
      </c>
      <c r="D23" s="71" t="s">
        <v>74</v>
      </c>
      <c r="E23" s="71" t="s">
        <v>64</v>
      </c>
      <c r="F23" s="71" t="s">
        <v>76</v>
      </c>
      <c r="G23" s="71" t="s">
        <v>77</v>
      </c>
      <c r="H23" s="71" t="s">
        <v>62</v>
      </c>
      <c r="I23" s="71" t="s">
        <v>67</v>
      </c>
      <c r="J23" s="63" t="s">
        <v>346</v>
      </c>
      <c r="K23" s="70">
        <v>473</v>
      </c>
      <c r="L23" s="70">
        <v>473</v>
      </c>
    </row>
    <row r="24" spans="1:12" ht="11.25" customHeight="1">
      <c r="A24" s="64">
        <v>17</v>
      </c>
      <c r="B24" s="71" t="s">
        <v>63</v>
      </c>
      <c r="C24" s="71" t="s">
        <v>72</v>
      </c>
      <c r="D24" s="71" t="s">
        <v>74</v>
      </c>
      <c r="E24" s="71" t="s">
        <v>74</v>
      </c>
      <c r="F24" s="71" t="s">
        <v>60</v>
      </c>
      <c r="G24" s="71" t="s">
        <v>61</v>
      </c>
      <c r="H24" s="71" t="s">
        <v>62</v>
      </c>
      <c r="I24" s="71" t="s">
        <v>67</v>
      </c>
      <c r="J24" s="68" t="s">
        <v>78</v>
      </c>
      <c r="K24" s="116">
        <f>K25+K27</f>
        <v>2110</v>
      </c>
      <c r="L24" s="116">
        <f>L29</f>
        <v>2110</v>
      </c>
    </row>
    <row r="25" spans="1:12" ht="45.75" customHeight="1">
      <c r="A25" s="64">
        <v>18</v>
      </c>
      <c r="B25" s="71" t="s">
        <v>63</v>
      </c>
      <c r="C25" s="71" t="s">
        <v>72</v>
      </c>
      <c r="D25" s="71" t="s">
        <v>74</v>
      </c>
      <c r="E25" s="71" t="s">
        <v>74</v>
      </c>
      <c r="F25" s="71" t="s">
        <v>79</v>
      </c>
      <c r="G25" s="71" t="s">
        <v>61</v>
      </c>
      <c r="H25" s="71" t="s">
        <v>62</v>
      </c>
      <c r="I25" s="71" t="s">
        <v>67</v>
      </c>
      <c r="J25" s="68" t="s">
        <v>380</v>
      </c>
      <c r="K25" s="70">
        <f>K26</f>
        <v>339</v>
      </c>
      <c r="L25" s="70">
        <f>L26</f>
        <v>0</v>
      </c>
    </row>
    <row r="26" spans="1:12" ht="45" customHeight="1">
      <c r="A26" s="64">
        <v>19</v>
      </c>
      <c r="B26" s="71" t="s">
        <v>63</v>
      </c>
      <c r="C26" s="71" t="s">
        <v>72</v>
      </c>
      <c r="D26" s="71" t="s">
        <v>74</v>
      </c>
      <c r="E26" s="71" t="s">
        <v>74</v>
      </c>
      <c r="F26" s="71" t="s">
        <v>80</v>
      </c>
      <c r="G26" s="71" t="s">
        <v>77</v>
      </c>
      <c r="H26" s="71" t="s">
        <v>111</v>
      </c>
      <c r="I26" s="71" t="s">
        <v>67</v>
      </c>
      <c r="J26" s="68" t="s">
        <v>381</v>
      </c>
      <c r="K26" s="70">
        <v>339</v>
      </c>
      <c r="L26" s="116">
        <v>0</v>
      </c>
    </row>
    <row r="27" spans="1:12" ht="46.5" customHeight="1">
      <c r="A27" s="64">
        <v>20</v>
      </c>
      <c r="B27" s="71" t="s">
        <v>63</v>
      </c>
      <c r="C27" s="71" t="s">
        <v>72</v>
      </c>
      <c r="D27" s="71" t="s">
        <v>74</v>
      </c>
      <c r="E27" s="71" t="s">
        <v>74</v>
      </c>
      <c r="F27" s="71" t="s">
        <v>382</v>
      </c>
      <c r="G27" s="71" t="s">
        <v>61</v>
      </c>
      <c r="H27" s="71" t="s">
        <v>62</v>
      </c>
      <c r="I27" s="71" t="s">
        <v>67</v>
      </c>
      <c r="J27" s="68" t="s">
        <v>383</v>
      </c>
      <c r="K27" s="70">
        <f>K28</f>
        <v>1771</v>
      </c>
      <c r="L27" s="70">
        <f>L28</f>
        <v>0</v>
      </c>
    </row>
    <row r="28" spans="1:12" ht="69" customHeight="1">
      <c r="A28" s="64">
        <v>21</v>
      </c>
      <c r="B28" s="71" t="s">
        <v>63</v>
      </c>
      <c r="C28" s="71" t="s">
        <v>72</v>
      </c>
      <c r="D28" s="71" t="s">
        <v>74</v>
      </c>
      <c r="E28" s="71" t="s">
        <v>74</v>
      </c>
      <c r="F28" s="71" t="s">
        <v>384</v>
      </c>
      <c r="G28" s="71" t="s">
        <v>77</v>
      </c>
      <c r="H28" s="71" t="s">
        <v>111</v>
      </c>
      <c r="I28" s="71" t="s">
        <v>67</v>
      </c>
      <c r="J28" s="68" t="s">
        <v>385</v>
      </c>
      <c r="K28" s="70">
        <v>1771</v>
      </c>
      <c r="L28" s="116">
        <v>0</v>
      </c>
    </row>
    <row r="29" spans="1:12" ht="33.75" customHeight="1">
      <c r="A29" s="64">
        <v>22</v>
      </c>
      <c r="B29" s="71" t="s">
        <v>63</v>
      </c>
      <c r="C29" s="71" t="s">
        <v>72</v>
      </c>
      <c r="D29" s="71" t="s">
        <v>74</v>
      </c>
      <c r="E29" s="71" t="s">
        <v>74</v>
      </c>
      <c r="F29" s="71" t="s">
        <v>376</v>
      </c>
      <c r="G29" s="71" t="s">
        <v>77</v>
      </c>
      <c r="H29" s="71" t="s">
        <v>111</v>
      </c>
      <c r="I29" s="71" t="s">
        <v>67</v>
      </c>
      <c r="J29" s="68" t="s">
        <v>377</v>
      </c>
      <c r="K29" s="70">
        <v>0</v>
      </c>
      <c r="L29" s="70">
        <v>2110</v>
      </c>
    </row>
    <row r="30" spans="1:12" ht="38.25" customHeight="1">
      <c r="A30" s="64">
        <v>23</v>
      </c>
      <c r="B30" s="71" t="s">
        <v>63</v>
      </c>
      <c r="C30" s="69" t="s">
        <v>72</v>
      </c>
      <c r="D30" s="69" t="s">
        <v>82</v>
      </c>
      <c r="E30" s="69" t="s">
        <v>61</v>
      </c>
      <c r="F30" s="69" t="s">
        <v>60</v>
      </c>
      <c r="G30" s="69" t="s">
        <v>61</v>
      </c>
      <c r="H30" s="69" t="s">
        <v>62</v>
      </c>
      <c r="I30" s="69" t="s">
        <v>60</v>
      </c>
      <c r="J30" s="63" t="s">
        <v>83</v>
      </c>
      <c r="K30" s="70">
        <f>K31+K34+K37</f>
        <v>638</v>
      </c>
      <c r="L30" s="70">
        <f>L31+L34+L37</f>
        <v>638</v>
      </c>
    </row>
    <row r="31" spans="1:12" ht="74.25" customHeight="1">
      <c r="A31" s="64">
        <v>24</v>
      </c>
      <c r="B31" s="69" t="s">
        <v>60</v>
      </c>
      <c r="C31" s="71" t="s">
        <v>72</v>
      </c>
      <c r="D31" s="71" t="s">
        <v>82</v>
      </c>
      <c r="E31" s="71" t="s">
        <v>70</v>
      </c>
      <c r="F31" s="71" t="s">
        <v>60</v>
      </c>
      <c r="G31" s="71" t="s">
        <v>61</v>
      </c>
      <c r="H31" s="71" t="s">
        <v>62</v>
      </c>
      <c r="I31" s="71" t="s">
        <v>84</v>
      </c>
      <c r="J31" s="63" t="s">
        <v>347</v>
      </c>
      <c r="K31" s="70">
        <f>K32</f>
        <v>370</v>
      </c>
      <c r="L31" s="70">
        <f>L32</f>
        <v>370</v>
      </c>
    </row>
    <row r="32" spans="1:12" ht="68.25" customHeight="1">
      <c r="A32" s="64">
        <v>25</v>
      </c>
      <c r="B32" s="71" t="s">
        <v>81</v>
      </c>
      <c r="C32" s="71" t="s">
        <v>72</v>
      </c>
      <c r="D32" s="71" t="s">
        <v>82</v>
      </c>
      <c r="E32" s="71" t="s">
        <v>70</v>
      </c>
      <c r="F32" s="71" t="s">
        <v>80</v>
      </c>
      <c r="G32" s="71" t="s">
        <v>77</v>
      </c>
      <c r="H32" s="71" t="s">
        <v>62</v>
      </c>
      <c r="I32" s="71" t="s">
        <v>84</v>
      </c>
      <c r="J32" s="63" t="s">
        <v>348</v>
      </c>
      <c r="K32" s="70">
        <v>370</v>
      </c>
      <c r="L32" s="70">
        <v>370</v>
      </c>
    </row>
    <row r="33" spans="1:12" ht="68.25" customHeight="1">
      <c r="A33" s="64">
        <v>26</v>
      </c>
      <c r="B33" s="71" t="s">
        <v>87</v>
      </c>
      <c r="C33" s="71" t="s">
        <v>72</v>
      </c>
      <c r="D33" s="71" t="s">
        <v>82</v>
      </c>
      <c r="E33" s="71" t="s">
        <v>70</v>
      </c>
      <c r="F33" s="71" t="s">
        <v>80</v>
      </c>
      <c r="G33" s="71" t="s">
        <v>77</v>
      </c>
      <c r="H33" s="71" t="s">
        <v>62</v>
      </c>
      <c r="I33" s="71" t="s">
        <v>84</v>
      </c>
      <c r="J33" s="63" t="s">
        <v>398</v>
      </c>
      <c r="K33" s="70">
        <v>0</v>
      </c>
      <c r="L33" s="70"/>
    </row>
    <row r="34" spans="1:12" ht="72" customHeight="1">
      <c r="A34" s="64">
        <v>27</v>
      </c>
      <c r="B34" s="71" t="s">
        <v>81</v>
      </c>
      <c r="C34" s="69">
        <v>1</v>
      </c>
      <c r="D34" s="69">
        <v>11</v>
      </c>
      <c r="E34" s="69" t="s">
        <v>85</v>
      </c>
      <c r="F34" s="69" t="s">
        <v>60</v>
      </c>
      <c r="G34" s="69" t="s">
        <v>61</v>
      </c>
      <c r="H34" s="69" t="s">
        <v>62</v>
      </c>
      <c r="I34" s="69" t="s">
        <v>84</v>
      </c>
      <c r="J34" s="57" t="s">
        <v>310</v>
      </c>
      <c r="K34" s="70">
        <f>K35</f>
        <v>68</v>
      </c>
      <c r="L34" s="70">
        <f>L35</f>
        <v>68</v>
      </c>
    </row>
    <row r="35" spans="1:12" ht="70.5" customHeight="1">
      <c r="A35" s="64">
        <v>28</v>
      </c>
      <c r="B35" s="69" t="s">
        <v>87</v>
      </c>
      <c r="C35" s="69">
        <v>1</v>
      </c>
      <c r="D35" s="69" t="s">
        <v>82</v>
      </c>
      <c r="E35" s="69" t="s">
        <v>85</v>
      </c>
      <c r="F35" s="69" t="s">
        <v>69</v>
      </c>
      <c r="G35" s="69" t="s">
        <v>61</v>
      </c>
      <c r="H35" s="69" t="s">
        <v>62</v>
      </c>
      <c r="I35" s="69" t="s">
        <v>84</v>
      </c>
      <c r="J35" s="57" t="s">
        <v>311</v>
      </c>
      <c r="K35" s="70">
        <f>K36</f>
        <v>68</v>
      </c>
      <c r="L35" s="70">
        <f>L36</f>
        <v>68</v>
      </c>
    </row>
    <row r="36" spans="1:12" ht="69.75" customHeight="1">
      <c r="A36" s="64">
        <v>29</v>
      </c>
      <c r="B36" s="69" t="s">
        <v>87</v>
      </c>
      <c r="C36" s="69">
        <v>1</v>
      </c>
      <c r="D36" s="69" t="s">
        <v>82</v>
      </c>
      <c r="E36" s="69" t="s">
        <v>85</v>
      </c>
      <c r="F36" s="69" t="s">
        <v>86</v>
      </c>
      <c r="G36" s="69" t="s">
        <v>77</v>
      </c>
      <c r="H36" s="69" t="s">
        <v>62</v>
      </c>
      <c r="I36" s="69" t="s">
        <v>84</v>
      </c>
      <c r="J36" s="57" t="s">
        <v>112</v>
      </c>
      <c r="K36" s="70">
        <v>68</v>
      </c>
      <c r="L36" s="70">
        <v>68</v>
      </c>
    </row>
    <row r="37" spans="1:12" ht="22.5" customHeight="1">
      <c r="A37" s="64">
        <v>30</v>
      </c>
      <c r="B37" s="72" t="s">
        <v>87</v>
      </c>
      <c r="C37" s="85" t="s">
        <v>72</v>
      </c>
      <c r="D37" s="85" t="s">
        <v>121</v>
      </c>
      <c r="E37" s="85" t="s">
        <v>61</v>
      </c>
      <c r="F37" s="85" t="s">
        <v>60</v>
      </c>
      <c r="G37" s="85" t="s">
        <v>61</v>
      </c>
      <c r="H37" s="85" t="s">
        <v>62</v>
      </c>
      <c r="I37" s="85" t="s">
        <v>60</v>
      </c>
      <c r="J37" s="86" t="s">
        <v>217</v>
      </c>
      <c r="K37" s="70">
        <f>K39</f>
        <v>200</v>
      </c>
      <c r="L37" s="70">
        <f>L39</f>
        <v>200</v>
      </c>
    </row>
    <row r="38" spans="1:16" ht="29.25" customHeight="1">
      <c r="A38" s="64">
        <v>31</v>
      </c>
      <c r="B38" s="85" t="s">
        <v>81</v>
      </c>
      <c r="C38" s="85" t="s">
        <v>72</v>
      </c>
      <c r="D38" s="85" t="s">
        <v>121</v>
      </c>
      <c r="E38" s="85" t="s">
        <v>74</v>
      </c>
      <c r="F38" s="85" t="s">
        <v>60</v>
      </c>
      <c r="G38" s="85" t="s">
        <v>61</v>
      </c>
      <c r="H38" s="85" t="s">
        <v>62</v>
      </c>
      <c r="I38" s="85" t="s">
        <v>122</v>
      </c>
      <c r="J38" s="86" t="s">
        <v>312</v>
      </c>
      <c r="K38" s="70">
        <f>K39</f>
        <v>200</v>
      </c>
      <c r="L38" s="70">
        <f>L39</f>
        <v>200</v>
      </c>
      <c r="P38" t="s">
        <v>115</v>
      </c>
    </row>
    <row r="39" spans="1:12" ht="32.25" customHeight="1">
      <c r="A39" s="64">
        <v>32</v>
      </c>
      <c r="B39" s="85" t="s">
        <v>81</v>
      </c>
      <c r="C39" s="85" t="s">
        <v>72</v>
      </c>
      <c r="D39" s="85" t="s">
        <v>121</v>
      </c>
      <c r="E39" s="85" t="s">
        <v>74</v>
      </c>
      <c r="F39" s="85" t="s">
        <v>79</v>
      </c>
      <c r="G39" s="85" t="s">
        <v>61</v>
      </c>
      <c r="H39" s="85" t="s">
        <v>62</v>
      </c>
      <c r="I39" s="85" t="s">
        <v>122</v>
      </c>
      <c r="J39" s="86" t="s">
        <v>173</v>
      </c>
      <c r="K39" s="70">
        <f>K40</f>
        <v>200</v>
      </c>
      <c r="L39" s="70">
        <f>L40</f>
        <v>200</v>
      </c>
    </row>
    <row r="40" spans="1:12" ht="45.75" customHeight="1">
      <c r="A40" s="64">
        <v>33</v>
      </c>
      <c r="B40" s="85" t="s">
        <v>81</v>
      </c>
      <c r="C40" s="85" t="s">
        <v>72</v>
      </c>
      <c r="D40" s="85" t="s">
        <v>121</v>
      </c>
      <c r="E40" s="85" t="s">
        <v>74</v>
      </c>
      <c r="F40" s="85" t="s">
        <v>80</v>
      </c>
      <c r="G40" s="85" t="s">
        <v>77</v>
      </c>
      <c r="H40" s="85" t="s">
        <v>62</v>
      </c>
      <c r="I40" s="85" t="s">
        <v>122</v>
      </c>
      <c r="J40" s="86" t="s">
        <v>218</v>
      </c>
      <c r="K40" s="70">
        <v>200</v>
      </c>
      <c r="L40" s="70">
        <v>200</v>
      </c>
    </row>
    <row r="41" spans="1:12" ht="45.75" customHeight="1">
      <c r="A41" s="64">
        <v>34</v>
      </c>
      <c r="B41" s="85" t="s">
        <v>87</v>
      </c>
      <c r="C41" s="85" t="s">
        <v>72</v>
      </c>
      <c r="D41" s="85" t="s">
        <v>121</v>
      </c>
      <c r="E41" s="85" t="s">
        <v>74</v>
      </c>
      <c r="F41" s="85" t="s">
        <v>80</v>
      </c>
      <c r="G41" s="85" t="s">
        <v>77</v>
      </c>
      <c r="H41" s="85" t="s">
        <v>62</v>
      </c>
      <c r="I41" s="85" t="s">
        <v>122</v>
      </c>
      <c r="J41" s="86" t="s">
        <v>218</v>
      </c>
      <c r="K41" s="70">
        <v>0</v>
      </c>
      <c r="L41" s="70"/>
    </row>
    <row r="42" spans="1:12" ht="12.75" customHeight="1">
      <c r="A42" s="64">
        <v>35</v>
      </c>
      <c r="B42" s="85" t="s">
        <v>81</v>
      </c>
      <c r="C42" s="69" t="s">
        <v>88</v>
      </c>
      <c r="D42" s="69" t="s">
        <v>61</v>
      </c>
      <c r="E42" s="69" t="s">
        <v>61</v>
      </c>
      <c r="F42" s="69" t="s">
        <v>60</v>
      </c>
      <c r="G42" s="69" t="s">
        <v>61</v>
      </c>
      <c r="H42" s="69" t="s">
        <v>62</v>
      </c>
      <c r="I42" s="69" t="s">
        <v>60</v>
      </c>
      <c r="J42" s="57" t="s">
        <v>89</v>
      </c>
      <c r="K42" s="70">
        <f>K43</f>
        <v>9512.4</v>
      </c>
      <c r="L42" s="70">
        <f>L43</f>
        <v>20892.89</v>
      </c>
    </row>
    <row r="43" spans="1:12" ht="24" customHeight="1">
      <c r="A43" s="64">
        <v>36</v>
      </c>
      <c r="B43" s="69" t="s">
        <v>87</v>
      </c>
      <c r="C43" s="69" t="s">
        <v>88</v>
      </c>
      <c r="D43" s="69" t="s">
        <v>66</v>
      </c>
      <c r="E43" s="69" t="s">
        <v>61</v>
      </c>
      <c r="F43" s="69" t="s">
        <v>60</v>
      </c>
      <c r="G43" s="69" t="s">
        <v>61</v>
      </c>
      <c r="H43" s="69" t="s">
        <v>62</v>
      </c>
      <c r="I43" s="69" t="s">
        <v>60</v>
      </c>
      <c r="J43" s="57" t="s">
        <v>349</v>
      </c>
      <c r="K43" s="70">
        <f>K44+K55+K59+K49</f>
        <v>9512.4</v>
      </c>
      <c r="L43" s="70">
        <f>L44+L55+L59+L49</f>
        <v>20892.89</v>
      </c>
    </row>
    <row r="44" spans="1:12" ht="22.5">
      <c r="A44" s="64">
        <v>37</v>
      </c>
      <c r="B44" s="69" t="s">
        <v>87</v>
      </c>
      <c r="C44" s="69" t="s">
        <v>88</v>
      </c>
      <c r="D44" s="69" t="s">
        <v>66</v>
      </c>
      <c r="E44" s="69" t="s">
        <v>64</v>
      </c>
      <c r="F44" s="69" t="s">
        <v>60</v>
      </c>
      <c r="G44" s="69" t="s">
        <v>61</v>
      </c>
      <c r="H44" s="69" t="s">
        <v>62</v>
      </c>
      <c r="I44" s="69" t="s">
        <v>90</v>
      </c>
      <c r="J44" s="57" t="s">
        <v>350</v>
      </c>
      <c r="K44" s="70">
        <f>K45+K47</f>
        <v>9449</v>
      </c>
      <c r="L44" s="70">
        <f>L45+L47</f>
        <v>9692</v>
      </c>
    </row>
    <row r="45" spans="1:12" ht="12" customHeight="1">
      <c r="A45" s="64">
        <v>38</v>
      </c>
      <c r="B45" s="69" t="s">
        <v>87</v>
      </c>
      <c r="C45" s="69" t="s">
        <v>88</v>
      </c>
      <c r="D45" s="69" t="s">
        <v>66</v>
      </c>
      <c r="E45" s="69" t="s">
        <v>64</v>
      </c>
      <c r="F45" s="69" t="s">
        <v>91</v>
      </c>
      <c r="G45" s="69" t="s">
        <v>61</v>
      </c>
      <c r="H45" s="69" t="s">
        <v>62</v>
      </c>
      <c r="I45" s="69" t="s">
        <v>90</v>
      </c>
      <c r="J45" s="63" t="s">
        <v>45</v>
      </c>
      <c r="K45" s="70">
        <f>K46</f>
        <v>2850.9</v>
      </c>
      <c r="L45" s="70">
        <f>L46</f>
        <v>2850.9</v>
      </c>
    </row>
    <row r="46" spans="1:12" ht="21" customHeight="1">
      <c r="A46" s="64">
        <v>39</v>
      </c>
      <c r="B46" s="69" t="s">
        <v>87</v>
      </c>
      <c r="C46" s="69" t="s">
        <v>88</v>
      </c>
      <c r="D46" s="69" t="s">
        <v>66</v>
      </c>
      <c r="E46" s="69" t="s">
        <v>64</v>
      </c>
      <c r="F46" s="69" t="s">
        <v>91</v>
      </c>
      <c r="G46" s="69" t="s">
        <v>77</v>
      </c>
      <c r="H46" s="69" t="s">
        <v>62</v>
      </c>
      <c r="I46" s="69" t="s">
        <v>90</v>
      </c>
      <c r="J46" s="63" t="s">
        <v>351</v>
      </c>
      <c r="K46" s="70">
        <v>2850.9</v>
      </c>
      <c r="L46" s="70">
        <v>2850.9</v>
      </c>
    </row>
    <row r="47" spans="1:12" ht="32.25" customHeight="1">
      <c r="A47" s="64">
        <v>40</v>
      </c>
      <c r="B47" s="69" t="s">
        <v>87</v>
      </c>
      <c r="C47" s="69" t="s">
        <v>88</v>
      </c>
      <c r="D47" s="69" t="s">
        <v>66</v>
      </c>
      <c r="E47" s="69" t="s">
        <v>64</v>
      </c>
      <c r="F47" s="69" t="s">
        <v>223</v>
      </c>
      <c r="G47" s="69" t="s">
        <v>61</v>
      </c>
      <c r="H47" s="69" t="s">
        <v>62</v>
      </c>
      <c r="I47" s="69" t="s">
        <v>90</v>
      </c>
      <c r="J47" s="64" t="s">
        <v>352</v>
      </c>
      <c r="K47" s="70">
        <f>K48</f>
        <v>6598.1</v>
      </c>
      <c r="L47" s="70">
        <f>L48</f>
        <v>6841.1</v>
      </c>
    </row>
    <row r="48" spans="1:14" ht="23.25" customHeight="1">
      <c r="A48" s="64">
        <v>41</v>
      </c>
      <c r="B48" s="69" t="s">
        <v>87</v>
      </c>
      <c r="C48" s="69" t="s">
        <v>88</v>
      </c>
      <c r="D48" s="69" t="s">
        <v>66</v>
      </c>
      <c r="E48" s="69" t="s">
        <v>64</v>
      </c>
      <c r="F48" s="69" t="s">
        <v>223</v>
      </c>
      <c r="G48" s="69" t="s">
        <v>77</v>
      </c>
      <c r="H48" s="69" t="s">
        <v>62</v>
      </c>
      <c r="I48" s="69" t="s">
        <v>90</v>
      </c>
      <c r="J48" s="64" t="s">
        <v>353</v>
      </c>
      <c r="K48" s="70">
        <v>6598.1</v>
      </c>
      <c r="L48" s="70">
        <v>6841.1</v>
      </c>
      <c r="M48" s="112"/>
      <c r="N48" s="1"/>
    </row>
    <row r="49" spans="1:12" ht="25.5" customHeight="1">
      <c r="A49" s="115">
        <v>42</v>
      </c>
      <c r="B49" s="69" t="s">
        <v>87</v>
      </c>
      <c r="C49" s="110" t="s">
        <v>88</v>
      </c>
      <c r="D49" s="110" t="s">
        <v>66</v>
      </c>
      <c r="E49" s="110" t="s">
        <v>66</v>
      </c>
      <c r="F49" s="110" t="s">
        <v>60</v>
      </c>
      <c r="G49" s="110" t="s">
        <v>61</v>
      </c>
      <c r="H49" s="110" t="s">
        <v>62</v>
      </c>
      <c r="I49" s="110" t="s">
        <v>90</v>
      </c>
      <c r="J49" s="84" t="s">
        <v>259</v>
      </c>
      <c r="K49" s="70">
        <f>K50</f>
        <v>40</v>
      </c>
      <c r="L49" s="70">
        <f>L50</f>
        <v>11176.92</v>
      </c>
    </row>
    <row r="50" spans="1:12" ht="13.5" customHeight="1">
      <c r="A50" s="115">
        <v>43</v>
      </c>
      <c r="B50" s="110" t="s">
        <v>87</v>
      </c>
      <c r="C50" s="110" t="s">
        <v>88</v>
      </c>
      <c r="D50" s="110" t="s">
        <v>66</v>
      </c>
      <c r="E50" s="110" t="s">
        <v>66</v>
      </c>
      <c r="F50" s="110" t="s">
        <v>257</v>
      </c>
      <c r="G50" s="110" t="s">
        <v>61</v>
      </c>
      <c r="H50" s="110" t="s">
        <v>62</v>
      </c>
      <c r="I50" s="110" t="s">
        <v>90</v>
      </c>
      <c r="J50" s="111" t="s">
        <v>260</v>
      </c>
      <c r="K50" s="70">
        <f>K51</f>
        <v>40</v>
      </c>
      <c r="L50" s="70">
        <f>L51</f>
        <v>11176.92</v>
      </c>
    </row>
    <row r="51" spans="1:12" ht="13.5" customHeight="1">
      <c r="A51" s="113">
        <v>44</v>
      </c>
      <c r="B51" s="110" t="s">
        <v>87</v>
      </c>
      <c r="C51" s="110" t="s">
        <v>88</v>
      </c>
      <c r="D51" s="110" t="s">
        <v>66</v>
      </c>
      <c r="E51" s="110" t="s">
        <v>66</v>
      </c>
      <c r="F51" s="110" t="s">
        <v>257</v>
      </c>
      <c r="G51" s="110" t="s">
        <v>77</v>
      </c>
      <c r="H51" s="110" t="s">
        <v>62</v>
      </c>
      <c r="I51" s="110" t="s">
        <v>90</v>
      </c>
      <c r="J51" s="111" t="s">
        <v>354</v>
      </c>
      <c r="K51" s="70">
        <f>K53</f>
        <v>40</v>
      </c>
      <c r="L51" s="70">
        <f>L53+L52+L54</f>
        <v>11176.92</v>
      </c>
    </row>
    <row r="52" spans="1:14" ht="33.75" customHeight="1">
      <c r="A52" s="113">
        <v>45</v>
      </c>
      <c r="B52" s="110" t="s">
        <v>87</v>
      </c>
      <c r="C52" s="110" t="s">
        <v>88</v>
      </c>
      <c r="D52" s="110" t="s">
        <v>66</v>
      </c>
      <c r="E52" s="110" t="s">
        <v>66</v>
      </c>
      <c r="F52" s="110" t="s">
        <v>257</v>
      </c>
      <c r="G52" s="110" t="s">
        <v>77</v>
      </c>
      <c r="H52" s="110" t="s">
        <v>394</v>
      </c>
      <c r="I52" s="110" t="s">
        <v>90</v>
      </c>
      <c r="J52" s="111" t="s">
        <v>396</v>
      </c>
      <c r="K52" s="70">
        <v>0</v>
      </c>
      <c r="L52" s="70">
        <v>1039.5</v>
      </c>
      <c r="N52">
        <v>1039500</v>
      </c>
    </row>
    <row r="53" spans="1:12" ht="33.75">
      <c r="A53" s="113">
        <v>46</v>
      </c>
      <c r="B53" s="110" t="s">
        <v>87</v>
      </c>
      <c r="C53" s="110" t="s">
        <v>88</v>
      </c>
      <c r="D53" s="110" t="s">
        <v>66</v>
      </c>
      <c r="E53" s="110" t="s">
        <v>66</v>
      </c>
      <c r="F53" s="110" t="s">
        <v>257</v>
      </c>
      <c r="G53" s="110" t="s">
        <v>77</v>
      </c>
      <c r="H53" s="110" t="s">
        <v>258</v>
      </c>
      <c r="I53" s="110" t="s">
        <v>90</v>
      </c>
      <c r="J53" s="84" t="s">
        <v>355</v>
      </c>
      <c r="K53" s="70">
        <v>40</v>
      </c>
      <c r="L53" s="70">
        <v>40</v>
      </c>
    </row>
    <row r="54" spans="1:14" ht="56.25">
      <c r="A54" s="113">
        <v>47</v>
      </c>
      <c r="B54" s="110" t="s">
        <v>87</v>
      </c>
      <c r="C54" s="110" t="s">
        <v>88</v>
      </c>
      <c r="D54" s="110" t="s">
        <v>66</v>
      </c>
      <c r="E54" s="110" t="s">
        <v>66</v>
      </c>
      <c r="F54" s="110" t="s">
        <v>257</v>
      </c>
      <c r="G54" s="110" t="s">
        <v>77</v>
      </c>
      <c r="H54" s="110" t="s">
        <v>395</v>
      </c>
      <c r="I54" s="110" t="s">
        <v>90</v>
      </c>
      <c r="J54" s="84" t="s">
        <v>397</v>
      </c>
      <c r="K54" s="70">
        <v>0</v>
      </c>
      <c r="L54" s="70">
        <v>10097.42</v>
      </c>
      <c r="N54">
        <v>10097421.26</v>
      </c>
    </row>
    <row r="55" spans="1:12" ht="24" customHeight="1">
      <c r="A55" s="113">
        <v>48</v>
      </c>
      <c r="B55" s="110" t="s">
        <v>87</v>
      </c>
      <c r="C55" s="69" t="s">
        <v>88</v>
      </c>
      <c r="D55" s="69" t="s">
        <v>66</v>
      </c>
      <c r="E55" s="69" t="s">
        <v>73</v>
      </c>
      <c r="F55" s="69" t="s">
        <v>60</v>
      </c>
      <c r="G55" s="69" t="s">
        <v>61</v>
      </c>
      <c r="H55" s="69" t="s">
        <v>62</v>
      </c>
      <c r="I55" s="69" t="s">
        <v>90</v>
      </c>
      <c r="J55" s="63" t="s">
        <v>222</v>
      </c>
      <c r="K55" s="70">
        <f aca="true" t="shared" si="0" ref="K55:L57">K56</f>
        <v>23.4</v>
      </c>
      <c r="L55" s="70">
        <f t="shared" si="0"/>
        <v>23.97</v>
      </c>
    </row>
    <row r="56" spans="1:12" ht="35.25" customHeight="1">
      <c r="A56" s="113">
        <v>49</v>
      </c>
      <c r="B56" s="69" t="s">
        <v>87</v>
      </c>
      <c r="C56" s="69" t="s">
        <v>88</v>
      </c>
      <c r="D56" s="69" t="s">
        <v>66</v>
      </c>
      <c r="E56" s="69" t="s">
        <v>73</v>
      </c>
      <c r="F56" s="69" t="s">
        <v>219</v>
      </c>
      <c r="G56" s="69" t="s">
        <v>61</v>
      </c>
      <c r="H56" s="69" t="s">
        <v>62</v>
      </c>
      <c r="I56" s="69" t="s">
        <v>90</v>
      </c>
      <c r="J56" s="113" t="s">
        <v>221</v>
      </c>
      <c r="K56" s="70">
        <f t="shared" si="0"/>
        <v>23.4</v>
      </c>
      <c r="L56" s="70">
        <f t="shared" si="0"/>
        <v>23.97</v>
      </c>
    </row>
    <row r="57" spans="1:12" ht="35.25" customHeight="1">
      <c r="A57" s="113">
        <v>50</v>
      </c>
      <c r="B57" s="69" t="s">
        <v>87</v>
      </c>
      <c r="C57" s="69" t="s">
        <v>88</v>
      </c>
      <c r="D57" s="69" t="s">
        <v>66</v>
      </c>
      <c r="E57" s="69" t="s">
        <v>73</v>
      </c>
      <c r="F57" s="69" t="s">
        <v>219</v>
      </c>
      <c r="G57" s="69" t="s">
        <v>77</v>
      </c>
      <c r="H57" s="69" t="s">
        <v>62</v>
      </c>
      <c r="I57" s="69" t="s">
        <v>90</v>
      </c>
      <c r="J57" s="114" t="s">
        <v>356</v>
      </c>
      <c r="K57" s="70">
        <f t="shared" si="0"/>
        <v>23.4</v>
      </c>
      <c r="L57" s="70">
        <f t="shared" si="0"/>
        <v>23.97</v>
      </c>
    </row>
    <row r="58" spans="1:12" ht="45" customHeight="1">
      <c r="A58" s="113">
        <v>51</v>
      </c>
      <c r="B58" s="69" t="s">
        <v>87</v>
      </c>
      <c r="C58" s="69" t="s">
        <v>88</v>
      </c>
      <c r="D58" s="69" t="s">
        <v>66</v>
      </c>
      <c r="E58" s="69" t="s">
        <v>73</v>
      </c>
      <c r="F58" s="69" t="s">
        <v>219</v>
      </c>
      <c r="G58" s="69" t="s">
        <v>77</v>
      </c>
      <c r="H58" s="69" t="s">
        <v>220</v>
      </c>
      <c r="I58" s="69" t="s">
        <v>90</v>
      </c>
      <c r="J58" s="114" t="s">
        <v>357</v>
      </c>
      <c r="K58" s="70">
        <v>23.4</v>
      </c>
      <c r="L58" s="70">
        <v>23.97</v>
      </c>
    </row>
    <row r="59" spans="1:12" ht="13.5" customHeight="1">
      <c r="A59" s="113">
        <v>52</v>
      </c>
      <c r="B59" s="69" t="s">
        <v>87</v>
      </c>
      <c r="C59" s="74" t="s">
        <v>88</v>
      </c>
      <c r="D59" s="74" t="s">
        <v>102</v>
      </c>
      <c r="E59" s="74" t="s">
        <v>61</v>
      </c>
      <c r="F59" s="74" t="s">
        <v>60</v>
      </c>
      <c r="G59" s="74" t="s">
        <v>61</v>
      </c>
      <c r="H59" s="74" t="s">
        <v>62</v>
      </c>
      <c r="I59" s="74" t="s">
        <v>103</v>
      </c>
      <c r="J59" s="75" t="s">
        <v>95</v>
      </c>
      <c r="K59" s="64">
        <f>K60</f>
        <v>0</v>
      </c>
      <c r="L59" s="64">
        <f>L60</f>
        <v>0</v>
      </c>
    </row>
    <row r="60" spans="1:15" ht="22.5">
      <c r="A60" s="113">
        <v>53</v>
      </c>
      <c r="B60" s="73" t="s">
        <v>87</v>
      </c>
      <c r="C60" s="74" t="s">
        <v>88</v>
      </c>
      <c r="D60" s="74" t="s">
        <v>102</v>
      </c>
      <c r="E60" s="74" t="s">
        <v>70</v>
      </c>
      <c r="F60" s="74" t="s">
        <v>60</v>
      </c>
      <c r="G60" s="74" t="s">
        <v>77</v>
      </c>
      <c r="H60" s="74" t="s">
        <v>62</v>
      </c>
      <c r="I60" s="74" t="s">
        <v>103</v>
      </c>
      <c r="J60" s="75" t="s">
        <v>358</v>
      </c>
      <c r="K60" s="64">
        <f>K61</f>
        <v>0</v>
      </c>
      <c r="L60" s="64">
        <f>L61</f>
        <v>0</v>
      </c>
      <c r="O60" s="27"/>
    </row>
    <row r="61" spans="1:12" ht="22.5">
      <c r="A61" s="113">
        <v>54</v>
      </c>
      <c r="B61" s="73" t="s">
        <v>87</v>
      </c>
      <c r="C61" s="74" t="s">
        <v>88</v>
      </c>
      <c r="D61" s="74" t="s">
        <v>102</v>
      </c>
      <c r="E61" s="74" t="s">
        <v>70</v>
      </c>
      <c r="F61" s="74" t="s">
        <v>76</v>
      </c>
      <c r="G61" s="74" t="s">
        <v>77</v>
      </c>
      <c r="H61" s="74" t="s">
        <v>62</v>
      </c>
      <c r="I61" s="74" t="s">
        <v>103</v>
      </c>
      <c r="J61" s="104" t="s">
        <v>359</v>
      </c>
      <c r="K61" s="105">
        <v>0</v>
      </c>
      <c r="L61" s="84">
        <v>0</v>
      </c>
    </row>
    <row r="62" spans="1:12" ht="22.5">
      <c r="A62" s="113">
        <v>55</v>
      </c>
      <c r="B62" s="73" t="s">
        <v>87</v>
      </c>
      <c r="C62" s="77"/>
      <c r="D62" s="77"/>
      <c r="E62" s="77"/>
      <c r="F62" s="77"/>
      <c r="G62" s="77"/>
      <c r="H62" s="77"/>
      <c r="I62" s="77"/>
      <c r="J62" s="57" t="s">
        <v>92</v>
      </c>
      <c r="K62" s="70">
        <f>K8+K42</f>
        <v>21736.1</v>
      </c>
      <c r="L62" s="70">
        <f>L8+L42</f>
        <v>33116.59</v>
      </c>
    </row>
    <row r="63" ht="12.75">
      <c r="B63" s="76"/>
    </row>
    <row r="65" spans="3:10" ht="12.75">
      <c r="C65" s="43"/>
      <c r="D65" s="43"/>
      <c r="E65" s="43"/>
      <c r="F65" s="43"/>
      <c r="G65" s="43"/>
      <c r="H65" s="43"/>
      <c r="I65" s="43"/>
      <c r="J65" s="44"/>
    </row>
    <row r="66" spans="2:10" ht="12.75">
      <c r="B66" s="42"/>
      <c r="C66" s="42"/>
      <c r="D66" s="42"/>
      <c r="E66" s="42"/>
      <c r="F66" s="42"/>
      <c r="G66" s="42"/>
      <c r="H66" s="42"/>
      <c r="I66" s="42"/>
      <c r="J66" s="44"/>
    </row>
    <row r="67" spans="2:17" ht="12.75">
      <c r="B67" s="42"/>
      <c r="C67" s="42"/>
      <c r="D67" s="42"/>
      <c r="E67" s="42"/>
      <c r="F67" s="42"/>
      <c r="G67" s="42"/>
      <c r="H67" s="42"/>
      <c r="I67" s="42"/>
      <c r="J67" s="45"/>
      <c r="Q67" t="s">
        <v>93</v>
      </c>
    </row>
    <row r="68" spans="2:10" ht="12.75">
      <c r="B68" s="42"/>
      <c r="C68" s="42"/>
      <c r="D68" s="42"/>
      <c r="E68" s="42"/>
      <c r="F68" s="42"/>
      <c r="G68" s="42"/>
      <c r="H68" s="42"/>
      <c r="I68" s="42"/>
      <c r="J68" s="46"/>
    </row>
    <row r="69" spans="2:10" ht="12.75">
      <c r="B69" s="42"/>
      <c r="C69" s="42"/>
      <c r="D69" s="42"/>
      <c r="E69" s="42"/>
      <c r="F69" s="42"/>
      <c r="G69" s="42"/>
      <c r="H69" s="42"/>
      <c r="I69" s="42"/>
      <c r="J69" s="44"/>
    </row>
    <row r="70" spans="2:10" ht="12.75">
      <c r="B70" s="42"/>
      <c r="C70" s="42"/>
      <c r="D70" s="42"/>
      <c r="E70" s="42"/>
      <c r="F70" s="42"/>
      <c r="G70" s="42"/>
      <c r="H70" s="42"/>
      <c r="I70" s="42"/>
      <c r="J70" s="47"/>
    </row>
    <row r="71" spans="2:10" ht="12.75">
      <c r="B71" s="42"/>
      <c r="C71" s="42"/>
      <c r="D71" s="42"/>
      <c r="E71" s="42"/>
      <c r="F71" s="42"/>
      <c r="G71" s="42"/>
      <c r="H71" s="42"/>
      <c r="I71" s="42"/>
      <c r="J71" s="47"/>
    </row>
    <row r="72" ht="12.75">
      <c r="B72" s="42"/>
    </row>
  </sheetData>
  <sheetProtection/>
  <mergeCells count="7">
    <mergeCell ref="J2:L2"/>
    <mergeCell ref="A4:K4"/>
    <mergeCell ref="A5:A7"/>
    <mergeCell ref="L5:L7"/>
    <mergeCell ref="B5:I6"/>
    <mergeCell ref="J5:J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M28" sqref="M28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9.25390625" style="0" customWidth="1"/>
    <col min="4" max="4" width="12.375" style="0" customWidth="1"/>
    <col min="5" max="5" width="11.125" style="0" customWidth="1"/>
  </cols>
  <sheetData>
    <row r="1" spans="1:5" ht="12.75">
      <c r="A1" s="2"/>
      <c r="B1" s="2"/>
      <c r="C1" s="164" t="s">
        <v>405</v>
      </c>
      <c r="D1" s="164"/>
      <c r="E1" s="164"/>
    </row>
    <row r="2" spans="1:5" ht="36.75" customHeight="1">
      <c r="A2" s="2"/>
      <c r="B2" s="146" t="s">
        <v>402</v>
      </c>
      <c r="C2" s="146"/>
      <c r="D2" s="146"/>
      <c r="E2" s="146"/>
    </row>
    <row r="3" spans="1:5" ht="12.75">
      <c r="A3" s="2"/>
      <c r="B3" s="2"/>
      <c r="C3" s="28"/>
      <c r="D3" s="28"/>
      <c r="E3" s="28"/>
    </row>
    <row r="4" spans="1:5" ht="39" customHeight="1">
      <c r="A4" s="26"/>
      <c r="B4" s="165" t="s">
        <v>323</v>
      </c>
      <c r="C4" s="165"/>
      <c r="D4" s="165"/>
      <c r="E4" s="165"/>
    </row>
    <row r="5" spans="1:5" ht="12.75">
      <c r="A5" s="26"/>
      <c r="B5" s="26"/>
      <c r="C5" s="26"/>
      <c r="D5" s="26"/>
      <c r="E5" s="26" t="s">
        <v>25</v>
      </c>
    </row>
    <row r="6" spans="1:5" ht="12.75" customHeight="1">
      <c r="A6" s="5" t="s">
        <v>5</v>
      </c>
      <c r="B6" s="5" t="s">
        <v>26</v>
      </c>
      <c r="C6" s="169" t="s">
        <v>330</v>
      </c>
      <c r="D6" s="172" t="s">
        <v>324</v>
      </c>
      <c r="E6" s="166" t="s">
        <v>322</v>
      </c>
    </row>
    <row r="7" spans="1:5" ht="12.75">
      <c r="A7" s="7" t="s">
        <v>27</v>
      </c>
      <c r="B7" s="7" t="s">
        <v>100</v>
      </c>
      <c r="C7" s="170"/>
      <c r="D7" s="173"/>
      <c r="E7" s="167"/>
    </row>
    <row r="8" spans="1:5" ht="12.75">
      <c r="A8" s="8"/>
      <c r="B8" s="8"/>
      <c r="C8" s="171"/>
      <c r="D8" s="174"/>
      <c r="E8" s="168"/>
    </row>
    <row r="9" spans="1:5" ht="12.75">
      <c r="A9" s="13">
        <v>1</v>
      </c>
      <c r="B9" s="58" t="s">
        <v>28</v>
      </c>
      <c r="C9" s="79" t="s">
        <v>29</v>
      </c>
      <c r="D9" s="48">
        <f>D10+D11+D12+D13+D14+D15</f>
        <v>5640.099999999999</v>
      </c>
      <c r="E9" s="48">
        <f>E10+E11+E12+E13+E14+E15</f>
        <v>5570.34</v>
      </c>
    </row>
    <row r="10" spans="1:5" ht="33.75">
      <c r="A10" s="78">
        <v>2</v>
      </c>
      <c r="B10" s="58" t="s">
        <v>147</v>
      </c>
      <c r="C10" s="79" t="s">
        <v>130</v>
      </c>
      <c r="D10" s="48">
        <v>649.21</v>
      </c>
      <c r="E10" s="48">
        <v>649.21</v>
      </c>
    </row>
    <row r="11" spans="1:5" ht="45">
      <c r="A11" s="16">
        <v>3</v>
      </c>
      <c r="B11" s="58" t="s">
        <v>148</v>
      </c>
      <c r="C11" s="80" t="s">
        <v>132</v>
      </c>
      <c r="D11" s="48">
        <v>541.01</v>
      </c>
      <c r="E11" s="48">
        <v>541.01</v>
      </c>
    </row>
    <row r="12" spans="1:5" ht="47.25" customHeight="1">
      <c r="A12" s="16">
        <v>4</v>
      </c>
      <c r="B12" s="58" t="s">
        <v>316</v>
      </c>
      <c r="C12" s="79" t="s">
        <v>136</v>
      </c>
      <c r="D12" s="48">
        <v>4226.28</v>
      </c>
      <c r="E12" s="48">
        <v>4195.95</v>
      </c>
    </row>
    <row r="13" spans="1:5" ht="12.75">
      <c r="A13" s="16">
        <v>5</v>
      </c>
      <c r="B13" s="58" t="s">
        <v>263</v>
      </c>
      <c r="C13" s="79" t="s">
        <v>264</v>
      </c>
      <c r="D13" s="48">
        <v>110.2</v>
      </c>
      <c r="E13" s="48">
        <v>110.2</v>
      </c>
    </row>
    <row r="14" spans="1:5" ht="12.75">
      <c r="A14" s="16">
        <v>6</v>
      </c>
      <c r="B14" s="58" t="s">
        <v>101</v>
      </c>
      <c r="C14" s="79" t="s">
        <v>153</v>
      </c>
      <c r="D14" s="48">
        <v>40</v>
      </c>
      <c r="E14" s="48">
        <v>40</v>
      </c>
    </row>
    <row r="15" spans="1:7" ht="12.75">
      <c r="A15" s="16">
        <v>7</v>
      </c>
      <c r="B15" s="56" t="s">
        <v>94</v>
      </c>
      <c r="C15" s="81" t="s">
        <v>140</v>
      </c>
      <c r="D15" s="48">
        <v>73.4</v>
      </c>
      <c r="E15" s="48">
        <v>33.97</v>
      </c>
      <c r="G15" s="23"/>
    </row>
    <row r="16" spans="1:7" ht="22.5" customHeight="1">
      <c r="A16" s="16">
        <v>8</v>
      </c>
      <c r="B16" s="56" t="s">
        <v>126</v>
      </c>
      <c r="C16" s="81" t="s">
        <v>146</v>
      </c>
      <c r="D16" s="48">
        <f>D17</f>
        <v>133.9</v>
      </c>
      <c r="E16" s="48">
        <f>E17</f>
        <v>133.9</v>
      </c>
      <c r="G16" s="23"/>
    </row>
    <row r="17" spans="1:7" ht="12.75">
      <c r="A17" s="16">
        <v>9</v>
      </c>
      <c r="B17" s="64" t="s">
        <v>154</v>
      </c>
      <c r="C17" s="81" t="s">
        <v>149</v>
      </c>
      <c r="D17" s="48">
        <v>133.9</v>
      </c>
      <c r="E17" s="48">
        <v>133.9</v>
      </c>
      <c r="G17" s="23"/>
    </row>
    <row r="18" spans="1:7" ht="12.75">
      <c r="A18" s="16">
        <v>10</v>
      </c>
      <c r="B18" s="64" t="s">
        <v>124</v>
      </c>
      <c r="C18" s="81" t="s">
        <v>150</v>
      </c>
      <c r="D18" s="48">
        <f>D19+D20+D21</f>
        <v>1436.71</v>
      </c>
      <c r="E18" s="48">
        <f>E19+E20+E21</f>
        <v>12408.66</v>
      </c>
      <c r="G18" s="23"/>
    </row>
    <row r="19" spans="1:7" ht="12.75">
      <c r="A19" s="16">
        <v>11</v>
      </c>
      <c r="B19" s="56" t="s">
        <v>155</v>
      </c>
      <c r="C19" s="81" t="s">
        <v>151</v>
      </c>
      <c r="D19" s="48">
        <v>200</v>
      </c>
      <c r="E19" s="48">
        <v>200</v>
      </c>
      <c r="G19" s="23"/>
    </row>
    <row r="20" spans="1:7" ht="12.75">
      <c r="A20" s="16">
        <v>12</v>
      </c>
      <c r="B20" s="56" t="s">
        <v>160</v>
      </c>
      <c r="C20" s="81" t="s">
        <v>152</v>
      </c>
      <c r="D20" s="48">
        <v>836.71</v>
      </c>
      <c r="E20" s="48">
        <v>11808.66</v>
      </c>
      <c r="G20" s="23"/>
    </row>
    <row r="21" spans="1:7" ht="12.75">
      <c r="A21" s="16">
        <v>13</v>
      </c>
      <c r="B21" s="56" t="s">
        <v>261</v>
      </c>
      <c r="C21" s="81" t="s">
        <v>262</v>
      </c>
      <c r="D21" s="48">
        <v>400</v>
      </c>
      <c r="E21" s="48">
        <v>400</v>
      </c>
      <c r="G21" s="23"/>
    </row>
    <row r="22" spans="1:5" ht="12.75">
      <c r="A22" s="16">
        <v>14</v>
      </c>
      <c r="B22" s="56" t="s">
        <v>31</v>
      </c>
      <c r="C22" s="81" t="s">
        <v>314</v>
      </c>
      <c r="D22" s="48">
        <f>D23+D24+D25</f>
        <v>5391.04</v>
      </c>
      <c r="E22" s="48">
        <f>E23+E24+E25</f>
        <v>4899.94</v>
      </c>
    </row>
    <row r="23" spans="1:8" ht="12.75">
      <c r="A23" s="16">
        <v>15</v>
      </c>
      <c r="B23" s="56" t="s">
        <v>32</v>
      </c>
      <c r="C23" s="81" t="s">
        <v>315</v>
      </c>
      <c r="D23" s="49">
        <v>68</v>
      </c>
      <c r="E23" s="49">
        <v>68</v>
      </c>
      <c r="G23" s="51"/>
      <c r="H23" s="51"/>
    </row>
    <row r="24" spans="1:7" ht="12.75">
      <c r="A24" s="16">
        <v>16</v>
      </c>
      <c r="B24" s="59" t="s">
        <v>33</v>
      </c>
      <c r="C24" s="81" t="s">
        <v>177</v>
      </c>
      <c r="D24" s="50">
        <v>5323.04</v>
      </c>
      <c r="E24" s="50">
        <v>4802.65</v>
      </c>
      <c r="G24" s="36"/>
    </row>
    <row r="25" spans="1:7" ht="22.5">
      <c r="A25" s="16">
        <v>17</v>
      </c>
      <c r="B25" s="59" t="s">
        <v>372</v>
      </c>
      <c r="C25" s="81" t="s">
        <v>370</v>
      </c>
      <c r="D25" s="50">
        <v>0</v>
      </c>
      <c r="E25" s="50">
        <v>29.29</v>
      </c>
      <c r="G25" s="36"/>
    </row>
    <row r="26" spans="1:7" ht="12.75">
      <c r="A26" s="16">
        <v>18</v>
      </c>
      <c r="B26" s="56" t="s">
        <v>97</v>
      </c>
      <c r="C26" s="81" t="s">
        <v>161</v>
      </c>
      <c r="D26" s="48">
        <f>D27</f>
        <v>10698.82</v>
      </c>
      <c r="E26" s="48">
        <f>E27</f>
        <v>10698.82</v>
      </c>
      <c r="G26" s="36"/>
    </row>
    <row r="27" spans="1:7" ht="12.75">
      <c r="A27" s="16">
        <v>20</v>
      </c>
      <c r="B27" s="60" t="s">
        <v>34</v>
      </c>
      <c r="C27" s="81" t="s">
        <v>162</v>
      </c>
      <c r="D27" s="48">
        <v>10698.82</v>
      </c>
      <c r="E27" s="48">
        <v>10698.82</v>
      </c>
      <c r="G27" s="36"/>
    </row>
    <row r="28" spans="1:7" ht="12.75">
      <c r="A28" s="16">
        <v>21</v>
      </c>
      <c r="B28" s="59" t="s">
        <v>268</v>
      </c>
      <c r="C28" s="81" t="s">
        <v>269</v>
      </c>
      <c r="D28" s="50">
        <f>D29</f>
        <v>44.8</v>
      </c>
      <c r="E28" s="50">
        <f>E29</f>
        <v>44.8</v>
      </c>
      <c r="G28" s="36"/>
    </row>
    <row r="29" spans="1:7" ht="12.75">
      <c r="A29" s="16">
        <v>22</v>
      </c>
      <c r="B29" s="59" t="s">
        <v>270</v>
      </c>
      <c r="C29" s="81" t="s">
        <v>271</v>
      </c>
      <c r="D29" s="50">
        <v>44.8</v>
      </c>
      <c r="E29" s="50">
        <v>44.8</v>
      </c>
      <c r="G29" s="36"/>
    </row>
    <row r="30" spans="1:7" ht="12.75">
      <c r="A30" s="16">
        <v>23</v>
      </c>
      <c r="B30" s="58" t="s">
        <v>35</v>
      </c>
      <c r="C30" s="81">
        <v>1000</v>
      </c>
      <c r="D30" s="48">
        <f>D31</f>
        <v>41.21</v>
      </c>
      <c r="E30" s="48">
        <f>E31</f>
        <v>41.21</v>
      </c>
      <c r="G30" s="36"/>
    </row>
    <row r="31" spans="1:7" ht="12.75">
      <c r="A31" s="16">
        <v>24</v>
      </c>
      <c r="B31" s="56" t="s">
        <v>36</v>
      </c>
      <c r="C31" s="81">
        <v>1001</v>
      </c>
      <c r="D31" s="48">
        <v>41.21</v>
      </c>
      <c r="E31" s="48">
        <v>41.21</v>
      </c>
      <c r="G31" s="36"/>
    </row>
    <row r="32" spans="1:7" ht="12.75">
      <c r="A32" s="16">
        <v>25</v>
      </c>
      <c r="B32" s="109" t="s">
        <v>238</v>
      </c>
      <c r="C32" s="81" t="s">
        <v>239</v>
      </c>
      <c r="D32" s="50">
        <f>D33</f>
        <v>10.4</v>
      </c>
      <c r="E32" s="50">
        <f>E33</f>
        <v>10.4</v>
      </c>
      <c r="G32" s="36"/>
    </row>
    <row r="33" spans="1:7" ht="33.75">
      <c r="A33" s="16">
        <v>26</v>
      </c>
      <c r="B33" s="109" t="s">
        <v>317</v>
      </c>
      <c r="C33" s="81" t="s">
        <v>241</v>
      </c>
      <c r="D33" s="50">
        <v>10.4</v>
      </c>
      <c r="E33" s="50">
        <v>10.4</v>
      </c>
      <c r="G33" s="36"/>
    </row>
    <row r="34" spans="1:5" ht="15" customHeight="1">
      <c r="A34" s="16">
        <v>27</v>
      </c>
      <c r="B34" s="56" t="s">
        <v>99</v>
      </c>
      <c r="C34" s="81"/>
      <c r="D34" s="48">
        <v>0</v>
      </c>
      <c r="E34" s="48">
        <v>548.24</v>
      </c>
    </row>
    <row r="35" spans="1:5" ht="12.75">
      <c r="A35" s="16">
        <v>27</v>
      </c>
      <c r="B35" s="56" t="s">
        <v>37</v>
      </c>
      <c r="C35" s="81"/>
      <c r="D35" s="48">
        <f>D9+D16+D18+D22+D26+D28+D30+D32</f>
        <v>23396.98</v>
      </c>
      <c r="E35" s="48">
        <f>E9+E16+E18+E22+E26+E28+E30+E32</f>
        <v>33808.07000000001</v>
      </c>
    </row>
    <row r="36" spans="1:5" ht="12.75">
      <c r="A36" s="6"/>
      <c r="B36" s="6"/>
      <c r="C36" s="17"/>
      <c r="D36" s="18"/>
      <c r="E36" s="6"/>
    </row>
    <row r="37" spans="1:5" ht="12.75">
      <c r="A37" s="6"/>
      <c r="B37" s="6"/>
      <c r="C37" s="17"/>
      <c r="D37" s="39"/>
      <c r="E37" s="6"/>
    </row>
    <row r="38" spans="1:5" ht="12.75">
      <c r="A38" s="6"/>
      <c r="B38" s="2"/>
      <c r="C38" s="2"/>
      <c r="D38" s="14"/>
      <c r="E38" s="14"/>
    </row>
    <row r="39" spans="1:5" ht="12.75">
      <c r="A39" s="6"/>
      <c r="B39" s="6"/>
      <c r="C39" s="17" t="s">
        <v>93</v>
      </c>
      <c r="D39" s="18"/>
      <c r="E39" s="6"/>
    </row>
  </sheetData>
  <sheetProtection/>
  <mergeCells count="6">
    <mergeCell ref="C1:E1"/>
    <mergeCell ref="B4:E4"/>
    <mergeCell ref="E6:E8"/>
    <mergeCell ref="B2:E2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52">
      <selection activeCell="L26" sqref="L26"/>
    </sheetView>
  </sheetViews>
  <sheetFormatPr defaultColWidth="9.00390625" defaultRowHeight="12.75"/>
  <cols>
    <col min="1" max="1" width="4.625" style="0" customWidth="1"/>
    <col min="2" max="2" width="41.125" style="0" customWidth="1"/>
    <col min="3" max="3" width="5.75390625" style="0" customWidth="1"/>
    <col min="4" max="4" width="6.00390625" style="0" customWidth="1"/>
    <col min="5" max="5" width="7.875" style="0" customWidth="1"/>
    <col min="6" max="6" width="5.25390625" style="0" customWidth="1"/>
    <col min="7" max="7" width="8.375" style="0" customWidth="1"/>
    <col min="8" max="8" width="8.875" style="0" customWidth="1"/>
    <col min="9" max="9" width="11.375" style="0" customWidth="1"/>
    <col min="10" max="10" width="10.25390625" style="0" customWidth="1"/>
    <col min="11" max="11" width="11.00390625" style="0" customWidth="1"/>
  </cols>
  <sheetData>
    <row r="1" spans="1:7" ht="12.75">
      <c r="A1" s="2" t="s">
        <v>375</v>
      </c>
      <c r="B1" s="175" t="s">
        <v>404</v>
      </c>
      <c r="C1" s="175"/>
      <c r="D1" s="175"/>
      <c r="E1" s="175"/>
      <c r="F1" s="175"/>
      <c r="G1" s="175"/>
    </row>
    <row r="2" spans="1:7" ht="33" customHeight="1">
      <c r="A2" s="2"/>
      <c r="B2" s="146" t="s">
        <v>403</v>
      </c>
      <c r="C2" s="146"/>
      <c r="D2" s="146"/>
      <c r="E2" s="146"/>
      <c r="F2" s="146"/>
      <c r="G2" s="146"/>
    </row>
    <row r="3" spans="1:7" ht="12.75">
      <c r="A3" s="2"/>
      <c r="B3" s="2"/>
      <c r="C3" s="2"/>
      <c r="D3" s="28"/>
      <c r="E3" s="28"/>
      <c r="F3" s="28"/>
      <c r="G3" s="28"/>
    </row>
    <row r="4" spans="1:7" ht="12.75">
      <c r="A4" s="2"/>
      <c r="B4" s="180" t="s">
        <v>326</v>
      </c>
      <c r="C4" s="180"/>
      <c r="D4" s="180"/>
      <c r="E4" s="180"/>
      <c r="F4" s="180"/>
      <c r="G4" s="180"/>
    </row>
    <row r="5" spans="1:11" ht="12.75">
      <c r="A5" s="2"/>
      <c r="B5" s="26"/>
      <c r="C5" s="26"/>
      <c r="D5" s="26"/>
      <c r="E5" s="28"/>
      <c r="F5" s="28"/>
      <c r="G5" s="26" t="s">
        <v>325</v>
      </c>
      <c r="K5" t="s">
        <v>4</v>
      </c>
    </row>
    <row r="6" spans="1:8" ht="12.75" customHeight="1">
      <c r="A6" s="177" t="s">
        <v>104</v>
      </c>
      <c r="B6" s="128" t="s">
        <v>26</v>
      </c>
      <c r="C6" s="172" t="s">
        <v>172</v>
      </c>
      <c r="D6" s="172" t="s">
        <v>327</v>
      </c>
      <c r="E6" s="172" t="s">
        <v>328</v>
      </c>
      <c r="F6" s="172" t="s">
        <v>329</v>
      </c>
      <c r="G6" s="172" t="s">
        <v>324</v>
      </c>
      <c r="H6" s="166" t="s">
        <v>322</v>
      </c>
    </row>
    <row r="7" spans="1:8" ht="12.75">
      <c r="A7" s="178"/>
      <c r="B7" s="129" t="s">
        <v>46</v>
      </c>
      <c r="C7" s="173"/>
      <c r="D7" s="173"/>
      <c r="E7" s="173"/>
      <c r="F7" s="173"/>
      <c r="G7" s="173"/>
      <c r="H7" s="167"/>
    </row>
    <row r="8" spans="1:8" ht="12.75">
      <c r="A8" s="179"/>
      <c r="B8" s="129" t="s">
        <v>24</v>
      </c>
      <c r="C8" s="174"/>
      <c r="D8" s="174"/>
      <c r="E8" s="174"/>
      <c r="F8" s="174"/>
      <c r="G8" s="174"/>
      <c r="H8" s="168"/>
    </row>
    <row r="9" spans="1:8" ht="12.75">
      <c r="A9" s="124">
        <v>1</v>
      </c>
      <c r="B9" s="120" t="s">
        <v>171</v>
      </c>
      <c r="C9" s="87"/>
      <c r="D9" s="87"/>
      <c r="E9" s="87"/>
      <c r="F9" s="87"/>
      <c r="G9" s="87"/>
      <c r="H9" s="136"/>
    </row>
    <row r="10" spans="1:8" ht="12.75">
      <c r="A10" s="124">
        <v>2</v>
      </c>
      <c r="B10" s="121" t="s">
        <v>28</v>
      </c>
      <c r="C10" s="97">
        <v>600</v>
      </c>
      <c r="D10" s="88" t="s">
        <v>216</v>
      </c>
      <c r="E10" s="88" t="s">
        <v>233</v>
      </c>
      <c r="F10" s="88"/>
      <c r="G10" s="95">
        <f>G11+G182+G17+G30+G36+G43</f>
        <v>5640.099999999999</v>
      </c>
      <c r="H10" s="95">
        <f>H11+H182+H17+H30+H36+H43</f>
        <v>5570.34</v>
      </c>
    </row>
    <row r="11" spans="1:8" ht="22.5">
      <c r="A11" s="124">
        <v>3</v>
      </c>
      <c r="B11" s="121" t="s">
        <v>224</v>
      </c>
      <c r="C11" s="97">
        <v>600</v>
      </c>
      <c r="D11" s="88" t="s">
        <v>130</v>
      </c>
      <c r="E11" s="88" t="s">
        <v>184</v>
      </c>
      <c r="F11" s="88"/>
      <c r="G11" s="95">
        <f aca="true" t="shared" si="0" ref="G11:H15">G12</f>
        <v>649.21</v>
      </c>
      <c r="H11" s="95">
        <f t="shared" si="0"/>
        <v>649.21</v>
      </c>
    </row>
    <row r="12" spans="1:10" ht="23.25" customHeight="1">
      <c r="A12" s="124">
        <v>4</v>
      </c>
      <c r="B12" s="121" t="s">
        <v>127</v>
      </c>
      <c r="C12" s="97">
        <v>600</v>
      </c>
      <c r="D12" s="88" t="s">
        <v>130</v>
      </c>
      <c r="E12" s="88" t="s">
        <v>186</v>
      </c>
      <c r="F12" s="88"/>
      <c r="G12" s="94">
        <f t="shared" si="0"/>
        <v>649.21</v>
      </c>
      <c r="H12" s="94">
        <f t="shared" si="0"/>
        <v>649.21</v>
      </c>
      <c r="I12" s="22"/>
      <c r="J12" s="22"/>
    </row>
    <row r="13" spans="1:8" ht="33.75">
      <c r="A13" s="124">
        <v>5</v>
      </c>
      <c r="B13" s="121" t="s">
        <v>225</v>
      </c>
      <c r="C13" s="97">
        <v>600</v>
      </c>
      <c r="D13" s="88" t="s">
        <v>130</v>
      </c>
      <c r="E13" s="88" t="s">
        <v>187</v>
      </c>
      <c r="F13" s="88"/>
      <c r="G13" s="95">
        <f t="shared" si="0"/>
        <v>649.21</v>
      </c>
      <c r="H13" s="95">
        <f t="shared" si="0"/>
        <v>649.21</v>
      </c>
    </row>
    <row r="14" spans="1:10" ht="56.25">
      <c r="A14" s="124">
        <v>6</v>
      </c>
      <c r="B14" s="121" t="s">
        <v>129</v>
      </c>
      <c r="C14" s="97">
        <v>600</v>
      </c>
      <c r="D14" s="88" t="s">
        <v>130</v>
      </c>
      <c r="E14" s="88" t="s">
        <v>187</v>
      </c>
      <c r="F14" s="89">
        <v>100</v>
      </c>
      <c r="G14" s="94">
        <f t="shared" si="0"/>
        <v>649.21</v>
      </c>
      <c r="H14" s="94">
        <f t="shared" si="0"/>
        <v>649.21</v>
      </c>
      <c r="I14" s="22"/>
      <c r="J14" s="22"/>
    </row>
    <row r="15" spans="1:9" ht="24" customHeight="1">
      <c r="A15" s="124">
        <v>7</v>
      </c>
      <c r="B15" s="121" t="s">
        <v>399</v>
      </c>
      <c r="C15" s="97">
        <v>600</v>
      </c>
      <c r="D15" s="88" t="s">
        <v>130</v>
      </c>
      <c r="E15" s="88" t="s">
        <v>187</v>
      </c>
      <c r="F15" s="89">
        <v>120</v>
      </c>
      <c r="G15" s="94">
        <f t="shared" si="0"/>
        <v>649.21</v>
      </c>
      <c r="H15" s="94">
        <f t="shared" si="0"/>
        <v>649.21</v>
      </c>
      <c r="I15" s="1"/>
    </row>
    <row r="16" spans="1:9" ht="33" customHeight="1">
      <c r="A16" s="124">
        <v>8</v>
      </c>
      <c r="B16" s="121" t="s">
        <v>231</v>
      </c>
      <c r="C16" s="97">
        <v>600</v>
      </c>
      <c r="D16" s="88" t="s">
        <v>130</v>
      </c>
      <c r="E16" s="88" t="s">
        <v>187</v>
      </c>
      <c r="F16" s="88" t="s">
        <v>174</v>
      </c>
      <c r="G16" s="94">
        <v>649.21</v>
      </c>
      <c r="H16" s="94">
        <v>649.21</v>
      </c>
      <c r="I16" s="1">
        <v>649208.45</v>
      </c>
    </row>
    <row r="17" spans="1:9" ht="24.75" customHeight="1">
      <c r="A17" s="124">
        <v>9</v>
      </c>
      <c r="B17" s="121" t="s">
        <v>224</v>
      </c>
      <c r="C17" s="97">
        <v>600</v>
      </c>
      <c r="D17" s="88" t="s">
        <v>136</v>
      </c>
      <c r="E17" s="88" t="s">
        <v>184</v>
      </c>
      <c r="F17" s="88"/>
      <c r="G17" s="94">
        <f>G18</f>
        <v>4226.28</v>
      </c>
      <c r="H17" s="94">
        <f>H18</f>
        <v>4195.95</v>
      </c>
      <c r="I17" s="1"/>
    </row>
    <row r="18" spans="1:9" ht="33.75">
      <c r="A18" s="124">
        <v>10</v>
      </c>
      <c r="B18" s="121" t="s">
        <v>135</v>
      </c>
      <c r="C18" s="97">
        <v>600</v>
      </c>
      <c r="D18" s="88" t="s">
        <v>136</v>
      </c>
      <c r="E18" s="88" t="s">
        <v>188</v>
      </c>
      <c r="F18" s="88"/>
      <c r="G18" s="94">
        <f>G19</f>
        <v>4226.28</v>
      </c>
      <c r="H18" s="94">
        <f>H19</f>
        <v>4195.95</v>
      </c>
      <c r="I18" s="1"/>
    </row>
    <row r="19" spans="1:9" ht="45">
      <c r="A19" s="124">
        <v>11</v>
      </c>
      <c r="B19" s="121" t="s">
        <v>226</v>
      </c>
      <c r="C19" s="97">
        <v>600</v>
      </c>
      <c r="D19" s="88" t="s">
        <v>136</v>
      </c>
      <c r="E19" s="88" t="s">
        <v>189</v>
      </c>
      <c r="F19" s="88"/>
      <c r="G19" s="95">
        <f>G20+G24</f>
        <v>4226.28</v>
      </c>
      <c r="H19" s="95">
        <f>H20+H24+H27</f>
        <v>4195.95</v>
      </c>
      <c r="I19" s="1">
        <v>4226276.18</v>
      </c>
    </row>
    <row r="20" spans="1:9" ht="56.25">
      <c r="A20" s="124">
        <v>12</v>
      </c>
      <c r="B20" s="121" t="s">
        <v>129</v>
      </c>
      <c r="C20" s="97">
        <v>600</v>
      </c>
      <c r="D20" s="88" t="s">
        <v>136</v>
      </c>
      <c r="E20" s="88" t="s">
        <v>189</v>
      </c>
      <c r="F20" s="88" t="s">
        <v>116</v>
      </c>
      <c r="G20" s="94">
        <f>G21</f>
        <v>3419.0899999999997</v>
      </c>
      <c r="H20" s="94">
        <f>H21</f>
        <v>3419.0899999999997</v>
      </c>
      <c r="I20" s="1"/>
    </row>
    <row r="21" spans="1:9" ht="22.5">
      <c r="A21" s="124">
        <v>13</v>
      </c>
      <c r="B21" s="121" t="s">
        <v>128</v>
      </c>
      <c r="C21" s="97">
        <v>600</v>
      </c>
      <c r="D21" s="88" t="s">
        <v>136</v>
      </c>
      <c r="E21" s="88" t="s">
        <v>189</v>
      </c>
      <c r="F21" s="88" t="s">
        <v>84</v>
      </c>
      <c r="G21" s="95">
        <f>G22+G23</f>
        <v>3419.0899999999997</v>
      </c>
      <c r="H21" s="95">
        <f>H22+H23</f>
        <v>3419.0899999999997</v>
      </c>
      <c r="I21" s="1"/>
    </row>
    <row r="22" spans="1:9" ht="33.75">
      <c r="A22" s="124">
        <v>14</v>
      </c>
      <c r="B22" s="121" t="s">
        <v>231</v>
      </c>
      <c r="C22" s="97">
        <v>600</v>
      </c>
      <c r="D22" s="88" t="s">
        <v>136</v>
      </c>
      <c r="E22" s="88" t="s">
        <v>189</v>
      </c>
      <c r="F22" s="88" t="s">
        <v>174</v>
      </c>
      <c r="G22" s="95">
        <v>3299.43</v>
      </c>
      <c r="H22" s="95">
        <v>3299.43</v>
      </c>
      <c r="I22" s="1">
        <v>3299427.96</v>
      </c>
    </row>
    <row r="23" spans="1:11" ht="32.25" customHeight="1">
      <c r="A23" s="124">
        <v>15</v>
      </c>
      <c r="B23" s="122" t="s">
        <v>234</v>
      </c>
      <c r="C23" s="97">
        <v>600</v>
      </c>
      <c r="D23" s="88" t="s">
        <v>136</v>
      </c>
      <c r="E23" s="88" t="s">
        <v>189</v>
      </c>
      <c r="F23" s="88" t="s">
        <v>235</v>
      </c>
      <c r="G23" s="95">
        <v>119.66</v>
      </c>
      <c r="H23" s="95">
        <v>119.66</v>
      </c>
      <c r="I23" s="1">
        <v>34650</v>
      </c>
      <c r="J23">
        <v>28008</v>
      </c>
      <c r="K23" t="s">
        <v>236</v>
      </c>
    </row>
    <row r="24" spans="1:9" ht="22.5">
      <c r="A24" s="124">
        <v>16</v>
      </c>
      <c r="B24" s="121" t="s">
        <v>138</v>
      </c>
      <c r="C24" s="97">
        <v>600</v>
      </c>
      <c r="D24" s="88" t="s">
        <v>136</v>
      </c>
      <c r="E24" s="88" t="s">
        <v>189</v>
      </c>
      <c r="F24" s="88" t="s">
        <v>137</v>
      </c>
      <c r="G24" s="95">
        <f>G25</f>
        <v>807.19</v>
      </c>
      <c r="H24" s="95">
        <f>H25</f>
        <v>769.86</v>
      </c>
      <c r="I24" s="1"/>
    </row>
    <row r="25" spans="1:9" ht="22.5">
      <c r="A25" s="124">
        <v>17</v>
      </c>
      <c r="B25" s="121" t="s">
        <v>139</v>
      </c>
      <c r="C25" s="97">
        <v>600</v>
      </c>
      <c r="D25" s="88" t="s">
        <v>136</v>
      </c>
      <c r="E25" s="88" t="s">
        <v>189</v>
      </c>
      <c r="F25" s="88" t="s">
        <v>118</v>
      </c>
      <c r="G25" s="95">
        <f>G26</f>
        <v>807.19</v>
      </c>
      <c r="H25" s="95">
        <f>H26</f>
        <v>769.86</v>
      </c>
      <c r="I25" s="1"/>
    </row>
    <row r="26" spans="1:16" ht="22.5">
      <c r="A26" s="124">
        <v>18</v>
      </c>
      <c r="B26" s="121" t="s">
        <v>181</v>
      </c>
      <c r="C26" s="97">
        <v>600</v>
      </c>
      <c r="D26" s="88" t="s">
        <v>136</v>
      </c>
      <c r="E26" s="88" t="s">
        <v>189</v>
      </c>
      <c r="F26" s="88" t="s">
        <v>175</v>
      </c>
      <c r="G26" s="95">
        <v>807.19</v>
      </c>
      <c r="H26" s="95">
        <v>769.86</v>
      </c>
      <c r="I26">
        <v>807190.22</v>
      </c>
      <c r="J26">
        <v>-1000</v>
      </c>
      <c r="K26">
        <v>-29286.78</v>
      </c>
      <c r="L26" t="s">
        <v>374</v>
      </c>
      <c r="M26">
        <v>-1000</v>
      </c>
      <c r="N26">
        <v>-3730</v>
      </c>
      <c r="O26">
        <v>-1040</v>
      </c>
      <c r="P26">
        <v>-1270</v>
      </c>
    </row>
    <row r="27" spans="1:8" ht="12.75">
      <c r="A27" s="124">
        <v>19</v>
      </c>
      <c r="B27" s="121" t="s">
        <v>157</v>
      </c>
      <c r="C27" s="97">
        <v>600</v>
      </c>
      <c r="D27" s="88" t="s">
        <v>136</v>
      </c>
      <c r="E27" s="88" t="s">
        <v>189</v>
      </c>
      <c r="F27" s="88" t="s">
        <v>156</v>
      </c>
      <c r="G27" s="95">
        <f>G28</f>
        <v>0</v>
      </c>
      <c r="H27" s="95">
        <f>H28</f>
        <v>7</v>
      </c>
    </row>
    <row r="28" spans="1:8" ht="12.75">
      <c r="A28" s="124">
        <v>20</v>
      </c>
      <c r="B28" s="121" t="s">
        <v>362</v>
      </c>
      <c r="C28" s="97">
        <v>600</v>
      </c>
      <c r="D28" s="88" t="s">
        <v>136</v>
      </c>
      <c r="E28" s="88" t="s">
        <v>189</v>
      </c>
      <c r="F28" s="88" t="s">
        <v>360</v>
      </c>
      <c r="G28" s="95">
        <f>G29</f>
        <v>0</v>
      </c>
      <c r="H28" s="95">
        <f>H29</f>
        <v>7</v>
      </c>
    </row>
    <row r="29" spans="1:12" ht="12.75">
      <c r="A29" s="124">
        <v>21</v>
      </c>
      <c r="B29" s="121" t="s">
        <v>363</v>
      </c>
      <c r="C29" s="97">
        <v>600</v>
      </c>
      <c r="D29" s="88" t="s">
        <v>136</v>
      </c>
      <c r="E29" s="88" t="s">
        <v>189</v>
      </c>
      <c r="F29" s="88" t="s">
        <v>361</v>
      </c>
      <c r="G29" s="95">
        <v>0</v>
      </c>
      <c r="H29" s="95">
        <v>7</v>
      </c>
      <c r="I29">
        <v>1000</v>
      </c>
      <c r="J29">
        <v>1000</v>
      </c>
      <c r="K29">
        <v>3730</v>
      </c>
      <c r="L29">
        <v>1270</v>
      </c>
    </row>
    <row r="30" spans="1:8" ht="12.75">
      <c r="A30" s="124">
        <v>22</v>
      </c>
      <c r="B30" s="121" t="s">
        <v>263</v>
      </c>
      <c r="C30" s="97">
        <v>600</v>
      </c>
      <c r="D30" s="88" t="s">
        <v>264</v>
      </c>
      <c r="E30" s="88"/>
      <c r="F30" s="88"/>
      <c r="G30" s="95">
        <f aca="true" t="shared" si="1" ref="G30:H34">G31</f>
        <v>110.2</v>
      </c>
      <c r="H30" s="95">
        <f t="shared" si="1"/>
        <v>110.2</v>
      </c>
    </row>
    <row r="31" spans="1:8" ht="14.25" customHeight="1">
      <c r="A31" s="124">
        <v>23</v>
      </c>
      <c r="B31" s="121" t="s">
        <v>224</v>
      </c>
      <c r="C31" s="97">
        <v>600</v>
      </c>
      <c r="D31" s="88" t="s">
        <v>264</v>
      </c>
      <c r="E31" s="88" t="s">
        <v>184</v>
      </c>
      <c r="F31" s="88"/>
      <c r="G31" s="95">
        <f t="shared" si="1"/>
        <v>110.2</v>
      </c>
      <c r="H31" s="95">
        <f t="shared" si="1"/>
        <v>110.2</v>
      </c>
    </row>
    <row r="32" spans="1:8" ht="26.25" customHeight="1">
      <c r="A32" s="124">
        <v>24</v>
      </c>
      <c r="B32" s="121" t="s">
        <v>319</v>
      </c>
      <c r="C32" s="97">
        <v>600</v>
      </c>
      <c r="D32" s="88" t="s">
        <v>264</v>
      </c>
      <c r="E32" s="88" t="s">
        <v>318</v>
      </c>
      <c r="F32" s="88"/>
      <c r="G32" s="95">
        <f t="shared" si="1"/>
        <v>110.2</v>
      </c>
      <c r="H32" s="95">
        <f t="shared" si="1"/>
        <v>110.2</v>
      </c>
    </row>
    <row r="33" spans="1:8" ht="15.75" customHeight="1">
      <c r="A33" s="124">
        <v>25</v>
      </c>
      <c r="B33" s="121" t="s">
        <v>93</v>
      </c>
      <c r="C33" s="97">
        <v>600</v>
      </c>
      <c r="D33" s="88" t="s">
        <v>264</v>
      </c>
      <c r="E33" s="88" t="s">
        <v>267</v>
      </c>
      <c r="F33" s="88"/>
      <c r="G33" s="95">
        <f t="shared" si="1"/>
        <v>110.2</v>
      </c>
      <c r="H33" s="95">
        <f t="shared" si="1"/>
        <v>110.2</v>
      </c>
    </row>
    <row r="34" spans="1:8" ht="12.75">
      <c r="A34" s="124">
        <v>26</v>
      </c>
      <c r="B34" s="121" t="s">
        <v>157</v>
      </c>
      <c r="C34" s="97">
        <v>600</v>
      </c>
      <c r="D34" s="88" t="s">
        <v>264</v>
      </c>
      <c r="E34" s="88" t="s">
        <v>267</v>
      </c>
      <c r="F34" s="88" t="s">
        <v>156</v>
      </c>
      <c r="G34" s="95">
        <f t="shared" si="1"/>
        <v>110.2</v>
      </c>
      <c r="H34" s="95">
        <f t="shared" si="1"/>
        <v>110.2</v>
      </c>
    </row>
    <row r="35" spans="1:9" ht="12.75">
      <c r="A35" s="124">
        <v>27</v>
      </c>
      <c r="B35" s="121" t="s">
        <v>266</v>
      </c>
      <c r="C35" s="97">
        <v>600</v>
      </c>
      <c r="D35" s="88" t="s">
        <v>264</v>
      </c>
      <c r="E35" s="88" t="s">
        <v>267</v>
      </c>
      <c r="F35" s="88" t="s">
        <v>265</v>
      </c>
      <c r="G35" s="95">
        <v>110.2</v>
      </c>
      <c r="H35" s="95">
        <v>110.2</v>
      </c>
      <c r="I35">
        <v>110200</v>
      </c>
    </row>
    <row r="36" spans="1:8" ht="12.75">
      <c r="A36" s="124">
        <v>28</v>
      </c>
      <c r="B36" s="121" t="s">
        <v>101</v>
      </c>
      <c r="C36" s="97">
        <v>600</v>
      </c>
      <c r="D36" s="89" t="s">
        <v>153</v>
      </c>
      <c r="E36" s="88" t="s">
        <v>233</v>
      </c>
      <c r="F36" s="88"/>
      <c r="G36" s="94">
        <f aca="true" t="shared" si="2" ref="G36:H41">G37</f>
        <v>40</v>
      </c>
      <c r="H36" s="94">
        <f t="shared" si="2"/>
        <v>40</v>
      </c>
    </row>
    <row r="37" spans="1:8" ht="56.25">
      <c r="A37" s="124">
        <v>29</v>
      </c>
      <c r="B37" s="121" t="s">
        <v>279</v>
      </c>
      <c r="C37" s="97">
        <v>600</v>
      </c>
      <c r="D37" s="89" t="s">
        <v>153</v>
      </c>
      <c r="E37" s="88" t="s">
        <v>199</v>
      </c>
      <c r="F37" s="88"/>
      <c r="G37" s="94">
        <f t="shared" si="2"/>
        <v>40</v>
      </c>
      <c r="H37" s="94">
        <f t="shared" si="2"/>
        <v>40</v>
      </c>
    </row>
    <row r="38" spans="1:8" ht="45">
      <c r="A38" s="124">
        <v>30</v>
      </c>
      <c r="B38" s="121" t="s">
        <v>280</v>
      </c>
      <c r="C38" s="97">
        <v>600</v>
      </c>
      <c r="D38" s="89" t="s">
        <v>153</v>
      </c>
      <c r="E38" s="88" t="s">
        <v>198</v>
      </c>
      <c r="F38" s="88"/>
      <c r="G38" s="94">
        <f t="shared" si="2"/>
        <v>40</v>
      </c>
      <c r="H38" s="94">
        <f t="shared" si="2"/>
        <v>40</v>
      </c>
    </row>
    <row r="39" spans="1:8" ht="90" customHeight="1">
      <c r="A39" s="124">
        <v>31</v>
      </c>
      <c r="B39" s="120" t="s">
        <v>284</v>
      </c>
      <c r="C39" s="97">
        <v>600</v>
      </c>
      <c r="D39" s="89" t="s">
        <v>153</v>
      </c>
      <c r="E39" s="88" t="s">
        <v>197</v>
      </c>
      <c r="F39" s="88"/>
      <c r="G39" s="94">
        <f t="shared" si="2"/>
        <v>40</v>
      </c>
      <c r="H39" s="94">
        <f t="shared" si="2"/>
        <v>40</v>
      </c>
    </row>
    <row r="40" spans="1:8" ht="26.25" customHeight="1">
      <c r="A40" s="124">
        <v>32</v>
      </c>
      <c r="B40" s="123" t="s">
        <v>138</v>
      </c>
      <c r="C40" s="97">
        <v>600</v>
      </c>
      <c r="D40" s="89" t="s">
        <v>153</v>
      </c>
      <c r="E40" s="88" t="s">
        <v>197</v>
      </c>
      <c r="F40" s="88" t="s">
        <v>137</v>
      </c>
      <c r="G40" s="94">
        <f t="shared" si="2"/>
        <v>40</v>
      </c>
      <c r="H40" s="94">
        <f t="shared" si="2"/>
        <v>40</v>
      </c>
    </row>
    <row r="41" spans="1:13" ht="22.5">
      <c r="A41" s="130">
        <v>33</v>
      </c>
      <c r="B41" s="123" t="s">
        <v>139</v>
      </c>
      <c r="C41" s="97">
        <v>600</v>
      </c>
      <c r="D41" s="89" t="s">
        <v>153</v>
      </c>
      <c r="E41" s="88" t="s">
        <v>197</v>
      </c>
      <c r="F41" s="88" t="s">
        <v>118</v>
      </c>
      <c r="G41" s="94">
        <f t="shared" si="2"/>
        <v>40</v>
      </c>
      <c r="H41" s="94">
        <f t="shared" si="2"/>
        <v>40</v>
      </c>
      <c r="M41" s="98"/>
    </row>
    <row r="42" spans="1:9" ht="22.5">
      <c r="A42" s="124">
        <v>34</v>
      </c>
      <c r="B42" s="121" t="s">
        <v>181</v>
      </c>
      <c r="C42" s="97">
        <v>600</v>
      </c>
      <c r="D42" s="89" t="s">
        <v>153</v>
      </c>
      <c r="E42" s="88" t="s">
        <v>197</v>
      </c>
      <c r="F42" s="88" t="s">
        <v>175</v>
      </c>
      <c r="G42" s="94">
        <v>40</v>
      </c>
      <c r="H42" s="94">
        <v>40</v>
      </c>
      <c r="I42" s="1">
        <v>40000</v>
      </c>
    </row>
    <row r="43" spans="1:8" ht="12.75">
      <c r="A43" s="124">
        <v>35</v>
      </c>
      <c r="B43" s="120" t="s">
        <v>94</v>
      </c>
      <c r="C43" s="97">
        <v>600</v>
      </c>
      <c r="D43" s="89" t="s">
        <v>140</v>
      </c>
      <c r="E43" s="88" t="s">
        <v>233</v>
      </c>
      <c r="F43" s="89"/>
      <c r="G43" s="94">
        <f>G44+G50</f>
        <v>73.4</v>
      </c>
      <c r="H43" s="94">
        <f>H44+H50</f>
        <v>33.97</v>
      </c>
    </row>
    <row r="44" spans="1:8" ht="56.25">
      <c r="A44" s="124">
        <v>36</v>
      </c>
      <c r="B44" s="120" t="s">
        <v>281</v>
      </c>
      <c r="C44" s="97">
        <v>600</v>
      </c>
      <c r="D44" s="89" t="s">
        <v>140</v>
      </c>
      <c r="E44" s="88" t="s">
        <v>199</v>
      </c>
      <c r="F44" s="89"/>
      <c r="G44" s="94">
        <f aca="true" t="shared" si="3" ref="G44:H48">G45</f>
        <v>50</v>
      </c>
      <c r="H44" s="94">
        <f t="shared" si="3"/>
        <v>10</v>
      </c>
    </row>
    <row r="45" spans="1:9" ht="45">
      <c r="A45" s="124">
        <v>37</v>
      </c>
      <c r="B45" s="120" t="s">
        <v>282</v>
      </c>
      <c r="C45" s="97">
        <v>600</v>
      </c>
      <c r="D45" s="89" t="s">
        <v>140</v>
      </c>
      <c r="E45" s="88" t="s">
        <v>200</v>
      </c>
      <c r="F45" s="89"/>
      <c r="G45" s="94">
        <f t="shared" si="3"/>
        <v>50</v>
      </c>
      <c r="H45" s="94">
        <f t="shared" si="3"/>
        <v>10</v>
      </c>
      <c r="I45" s="1"/>
    </row>
    <row r="46" spans="1:13" ht="114.75" customHeight="1">
      <c r="A46" s="124">
        <v>38</v>
      </c>
      <c r="B46" s="120" t="s">
        <v>283</v>
      </c>
      <c r="C46" s="97">
        <v>600</v>
      </c>
      <c r="D46" s="89" t="s">
        <v>140</v>
      </c>
      <c r="E46" s="88" t="s">
        <v>207</v>
      </c>
      <c r="F46" s="89"/>
      <c r="G46" s="94">
        <f t="shared" si="3"/>
        <v>50</v>
      </c>
      <c r="H46" s="94">
        <f t="shared" si="3"/>
        <v>10</v>
      </c>
      <c r="I46" s="106"/>
      <c r="M46" s="98"/>
    </row>
    <row r="47" spans="1:8" ht="24" customHeight="1">
      <c r="A47" s="124">
        <v>39</v>
      </c>
      <c r="B47" s="123" t="s">
        <v>138</v>
      </c>
      <c r="C47" s="97">
        <v>600</v>
      </c>
      <c r="D47" s="89" t="s">
        <v>140</v>
      </c>
      <c r="E47" s="88" t="s">
        <v>207</v>
      </c>
      <c r="F47" s="89" t="s">
        <v>137</v>
      </c>
      <c r="G47" s="94">
        <f t="shared" si="3"/>
        <v>50</v>
      </c>
      <c r="H47" s="94">
        <f t="shared" si="3"/>
        <v>10</v>
      </c>
    </row>
    <row r="48" spans="1:8" ht="22.5">
      <c r="A48" s="124">
        <v>40</v>
      </c>
      <c r="B48" s="123" t="s">
        <v>139</v>
      </c>
      <c r="C48" s="97">
        <v>600</v>
      </c>
      <c r="D48" s="89" t="s">
        <v>140</v>
      </c>
      <c r="E48" s="88" t="s">
        <v>207</v>
      </c>
      <c r="F48" s="89" t="s">
        <v>118</v>
      </c>
      <c r="G48" s="94">
        <f t="shared" si="3"/>
        <v>50</v>
      </c>
      <c r="H48" s="94">
        <f t="shared" si="3"/>
        <v>10</v>
      </c>
    </row>
    <row r="49" spans="1:10" ht="22.5">
      <c r="A49" s="124">
        <v>41</v>
      </c>
      <c r="B49" s="121" t="s">
        <v>181</v>
      </c>
      <c r="C49" s="97">
        <v>600</v>
      </c>
      <c r="D49" s="89" t="s">
        <v>140</v>
      </c>
      <c r="E49" s="88" t="s">
        <v>207</v>
      </c>
      <c r="F49" s="89" t="s">
        <v>175</v>
      </c>
      <c r="G49" s="94">
        <v>50</v>
      </c>
      <c r="H49" s="94">
        <v>10</v>
      </c>
      <c r="I49" s="1">
        <v>50000</v>
      </c>
      <c r="J49">
        <v>-40000</v>
      </c>
    </row>
    <row r="50" spans="1:8" ht="22.5">
      <c r="A50" s="124">
        <v>42</v>
      </c>
      <c r="B50" s="121" t="s">
        <v>224</v>
      </c>
      <c r="C50" s="97">
        <v>600</v>
      </c>
      <c r="D50" s="89" t="s">
        <v>140</v>
      </c>
      <c r="E50" s="88" t="s">
        <v>184</v>
      </c>
      <c r="F50" s="89"/>
      <c r="G50" s="94">
        <f>G51</f>
        <v>23.4</v>
      </c>
      <c r="H50" s="94">
        <f>H51</f>
        <v>23.97</v>
      </c>
    </row>
    <row r="51" spans="1:9" ht="22.5">
      <c r="A51" s="124">
        <v>43</v>
      </c>
      <c r="B51" s="121" t="s">
        <v>227</v>
      </c>
      <c r="C51" s="97">
        <v>600</v>
      </c>
      <c r="D51" s="89" t="s">
        <v>140</v>
      </c>
      <c r="E51" s="88" t="s">
        <v>188</v>
      </c>
      <c r="F51" s="89"/>
      <c r="G51" s="94">
        <f>G52</f>
        <v>23.4</v>
      </c>
      <c r="H51" s="94">
        <f>H52</f>
        <v>23.97</v>
      </c>
      <c r="I51" s="106"/>
    </row>
    <row r="52" spans="1:10" ht="45">
      <c r="A52" s="124">
        <v>44</v>
      </c>
      <c r="B52" s="121" t="s">
        <v>229</v>
      </c>
      <c r="C52" s="97">
        <v>600</v>
      </c>
      <c r="D52" s="89" t="s">
        <v>140</v>
      </c>
      <c r="E52" s="88" t="s">
        <v>232</v>
      </c>
      <c r="F52" s="89"/>
      <c r="G52" s="94">
        <f>G53+G56</f>
        <v>23.4</v>
      </c>
      <c r="H52" s="94">
        <f>H53+H56</f>
        <v>23.97</v>
      </c>
      <c r="I52" s="106">
        <v>23400</v>
      </c>
      <c r="J52">
        <v>570</v>
      </c>
    </row>
    <row r="53" spans="1:11" ht="45.75" customHeight="1">
      <c r="A53" s="124">
        <v>45</v>
      </c>
      <c r="B53" s="121" t="s">
        <v>129</v>
      </c>
      <c r="C53" s="97">
        <v>600</v>
      </c>
      <c r="D53" s="89" t="s">
        <v>140</v>
      </c>
      <c r="E53" s="88" t="s">
        <v>232</v>
      </c>
      <c r="F53" s="89" t="s">
        <v>116</v>
      </c>
      <c r="G53" s="94">
        <f>G54</f>
        <v>13.59</v>
      </c>
      <c r="H53" s="94">
        <f>H54</f>
        <v>13.59</v>
      </c>
      <c r="I53" s="106"/>
      <c r="J53" s="52"/>
      <c r="K53" s="52"/>
    </row>
    <row r="54" spans="1:11" ht="22.5">
      <c r="A54" s="124">
        <v>46</v>
      </c>
      <c r="B54" s="121" t="s">
        <v>128</v>
      </c>
      <c r="C54" s="97">
        <v>600</v>
      </c>
      <c r="D54" s="89" t="s">
        <v>140</v>
      </c>
      <c r="E54" s="88" t="s">
        <v>232</v>
      </c>
      <c r="F54" s="89" t="s">
        <v>84</v>
      </c>
      <c r="G54" s="94">
        <f>G55</f>
        <v>13.59</v>
      </c>
      <c r="H54" s="94">
        <f>H55</f>
        <v>13.59</v>
      </c>
      <c r="I54" s="106"/>
      <c r="J54" s="52"/>
      <c r="K54" s="52"/>
    </row>
    <row r="55" spans="1:11" ht="33" customHeight="1">
      <c r="A55" s="124">
        <v>47</v>
      </c>
      <c r="B55" s="121" t="s">
        <v>231</v>
      </c>
      <c r="C55" s="97">
        <v>600</v>
      </c>
      <c r="D55" s="89" t="s">
        <v>140</v>
      </c>
      <c r="E55" s="88" t="s">
        <v>232</v>
      </c>
      <c r="F55" s="89" t="s">
        <v>174</v>
      </c>
      <c r="G55" s="94">
        <v>13.59</v>
      </c>
      <c r="H55" s="94">
        <v>13.59</v>
      </c>
      <c r="I55" s="52">
        <v>13592.88</v>
      </c>
      <c r="J55" s="52"/>
      <c r="K55" s="52"/>
    </row>
    <row r="56" spans="1:11" ht="22.5">
      <c r="A56" s="124">
        <v>49</v>
      </c>
      <c r="B56" s="121" t="s">
        <v>138</v>
      </c>
      <c r="C56" s="97">
        <v>600</v>
      </c>
      <c r="D56" s="89" t="s">
        <v>140</v>
      </c>
      <c r="E56" s="88" t="s">
        <v>232</v>
      </c>
      <c r="F56" s="89" t="s">
        <v>137</v>
      </c>
      <c r="G56" s="94">
        <f>G57</f>
        <v>9.81</v>
      </c>
      <c r="H56" s="94">
        <f>H57</f>
        <v>10.38</v>
      </c>
      <c r="I56" s="52"/>
      <c r="J56" s="52"/>
      <c r="K56" s="52"/>
    </row>
    <row r="57" spans="1:11" ht="21" customHeight="1">
      <c r="A57" s="124">
        <v>50</v>
      </c>
      <c r="B57" s="121" t="s">
        <v>139</v>
      </c>
      <c r="C57" s="97">
        <v>600</v>
      </c>
      <c r="D57" s="89" t="s">
        <v>140</v>
      </c>
      <c r="E57" s="88" t="s">
        <v>232</v>
      </c>
      <c r="F57" s="89" t="s">
        <v>118</v>
      </c>
      <c r="G57" s="94">
        <f>G58</f>
        <v>9.81</v>
      </c>
      <c r="H57" s="94">
        <f>H58</f>
        <v>10.38</v>
      </c>
      <c r="I57" s="52"/>
      <c r="J57" s="52"/>
      <c r="K57" s="52"/>
    </row>
    <row r="58" spans="1:11" ht="22.5" customHeight="1">
      <c r="A58" s="124">
        <v>51</v>
      </c>
      <c r="B58" s="121" t="s">
        <v>181</v>
      </c>
      <c r="C58" s="97">
        <v>600</v>
      </c>
      <c r="D58" s="89" t="s">
        <v>140</v>
      </c>
      <c r="E58" s="88" t="s">
        <v>232</v>
      </c>
      <c r="F58" s="89" t="s">
        <v>175</v>
      </c>
      <c r="G58" s="94">
        <v>9.81</v>
      </c>
      <c r="H58" s="94">
        <v>10.38</v>
      </c>
      <c r="I58" s="52">
        <v>10377.12</v>
      </c>
      <c r="J58" s="52"/>
      <c r="K58" s="52"/>
    </row>
    <row r="59" spans="1:11" ht="24" customHeight="1">
      <c r="A59" s="124">
        <v>52</v>
      </c>
      <c r="B59" s="120" t="s">
        <v>126</v>
      </c>
      <c r="C59" s="97">
        <v>600</v>
      </c>
      <c r="D59" s="89" t="s">
        <v>146</v>
      </c>
      <c r="E59" s="88" t="s">
        <v>233</v>
      </c>
      <c r="F59" s="89"/>
      <c r="G59" s="94">
        <f aca="true" t="shared" si="4" ref="G59:H62">G60</f>
        <v>133.9</v>
      </c>
      <c r="H59" s="94">
        <f t="shared" si="4"/>
        <v>133.9</v>
      </c>
      <c r="I59" s="52"/>
      <c r="J59" s="52"/>
      <c r="K59" s="52"/>
    </row>
    <row r="60" spans="1:11" ht="12.75">
      <c r="A60" s="124">
        <v>53</v>
      </c>
      <c r="B60" s="123" t="s">
        <v>154</v>
      </c>
      <c r="C60" s="97">
        <v>600</v>
      </c>
      <c r="D60" s="89" t="s">
        <v>149</v>
      </c>
      <c r="E60" s="88" t="s">
        <v>233</v>
      </c>
      <c r="F60" s="89"/>
      <c r="G60" s="94">
        <f t="shared" si="4"/>
        <v>133.9</v>
      </c>
      <c r="H60" s="94">
        <f t="shared" si="4"/>
        <v>133.9</v>
      </c>
      <c r="I60" s="52"/>
      <c r="J60" s="52"/>
      <c r="K60" s="52"/>
    </row>
    <row r="61" spans="1:11" ht="56.25">
      <c r="A61" s="124">
        <v>54</v>
      </c>
      <c r="B61" s="121" t="s">
        <v>285</v>
      </c>
      <c r="C61" s="97">
        <v>600</v>
      </c>
      <c r="D61" s="89" t="s">
        <v>149</v>
      </c>
      <c r="E61" s="88" t="s">
        <v>199</v>
      </c>
      <c r="F61" s="89"/>
      <c r="G61" s="94">
        <f t="shared" si="4"/>
        <v>133.9</v>
      </c>
      <c r="H61" s="94">
        <f t="shared" si="4"/>
        <v>133.9</v>
      </c>
      <c r="I61" s="52"/>
      <c r="J61" s="52"/>
      <c r="K61" s="52"/>
    </row>
    <row r="62" spans="1:11" ht="24" customHeight="1">
      <c r="A62" s="124">
        <v>55</v>
      </c>
      <c r="B62" s="121" t="s">
        <v>286</v>
      </c>
      <c r="C62" s="97">
        <v>600</v>
      </c>
      <c r="D62" s="89" t="s">
        <v>149</v>
      </c>
      <c r="E62" s="88" t="s">
        <v>201</v>
      </c>
      <c r="F62" s="89"/>
      <c r="G62" s="94">
        <f t="shared" si="4"/>
        <v>133.9</v>
      </c>
      <c r="H62" s="94">
        <f t="shared" si="4"/>
        <v>133.9</v>
      </c>
      <c r="I62" s="52"/>
      <c r="J62" s="52"/>
      <c r="K62" s="52"/>
    </row>
    <row r="63" spans="1:13" ht="88.5" customHeight="1">
      <c r="A63" s="124">
        <v>56</v>
      </c>
      <c r="B63" s="123" t="s">
        <v>287</v>
      </c>
      <c r="C63" s="97">
        <v>600</v>
      </c>
      <c r="D63" s="89" t="s">
        <v>149</v>
      </c>
      <c r="E63" s="88" t="s">
        <v>208</v>
      </c>
      <c r="F63" s="89"/>
      <c r="G63" s="94">
        <f>G64+G67</f>
        <v>133.9</v>
      </c>
      <c r="H63" s="94">
        <f>H64+H67</f>
        <v>133.9</v>
      </c>
      <c r="I63" s="52"/>
      <c r="J63" s="52"/>
      <c r="K63" s="52"/>
      <c r="M63" s="98"/>
    </row>
    <row r="64" spans="1:11" ht="61.5" customHeight="1">
      <c r="A64" s="124">
        <v>57</v>
      </c>
      <c r="B64" s="121" t="s">
        <v>129</v>
      </c>
      <c r="C64" s="97">
        <v>600</v>
      </c>
      <c r="D64" s="89" t="s">
        <v>149</v>
      </c>
      <c r="E64" s="88" t="s">
        <v>208</v>
      </c>
      <c r="F64" s="89" t="s">
        <v>116</v>
      </c>
      <c r="G64" s="94">
        <f>G65</f>
        <v>55</v>
      </c>
      <c r="H64" s="94">
        <f>H65</f>
        <v>55</v>
      </c>
      <c r="I64" s="52"/>
      <c r="J64" s="52"/>
      <c r="K64" s="52"/>
    </row>
    <row r="65" spans="1:11" ht="24.75" customHeight="1">
      <c r="A65" s="124">
        <v>58</v>
      </c>
      <c r="B65" s="121" t="s">
        <v>399</v>
      </c>
      <c r="C65" s="97">
        <v>600</v>
      </c>
      <c r="D65" s="89" t="s">
        <v>149</v>
      </c>
      <c r="E65" s="88" t="s">
        <v>208</v>
      </c>
      <c r="F65" s="89" t="s">
        <v>84</v>
      </c>
      <c r="G65" s="94">
        <f>G66</f>
        <v>55</v>
      </c>
      <c r="H65" s="94">
        <f>H66</f>
        <v>55</v>
      </c>
      <c r="I65" s="83" t="s">
        <v>237</v>
      </c>
      <c r="J65" s="83"/>
      <c r="K65" s="83"/>
    </row>
    <row r="66" spans="1:11" ht="36" customHeight="1">
      <c r="A66" s="124">
        <v>59</v>
      </c>
      <c r="B66" s="121" t="s">
        <v>278</v>
      </c>
      <c r="C66" s="97">
        <v>600</v>
      </c>
      <c r="D66" s="89" t="s">
        <v>149</v>
      </c>
      <c r="E66" s="88" t="s">
        <v>208</v>
      </c>
      <c r="F66" s="89" t="s">
        <v>235</v>
      </c>
      <c r="G66" s="94">
        <v>55</v>
      </c>
      <c r="H66" s="94">
        <v>55</v>
      </c>
      <c r="I66" s="83"/>
      <c r="J66" s="83"/>
      <c r="K66" s="83"/>
    </row>
    <row r="67" spans="1:11" ht="24.75" customHeight="1">
      <c r="A67" s="124">
        <v>60</v>
      </c>
      <c r="B67" s="123" t="s">
        <v>138</v>
      </c>
      <c r="C67" s="97">
        <v>600</v>
      </c>
      <c r="D67" s="89" t="s">
        <v>149</v>
      </c>
      <c r="E67" s="88" t="s">
        <v>208</v>
      </c>
      <c r="F67" s="89" t="s">
        <v>137</v>
      </c>
      <c r="G67" s="94">
        <f>G68</f>
        <v>78.9</v>
      </c>
      <c r="H67" s="94">
        <f>H68</f>
        <v>78.9</v>
      </c>
      <c r="I67" s="52"/>
      <c r="J67" s="52"/>
      <c r="K67" s="52"/>
    </row>
    <row r="68" spans="1:11" ht="28.5" customHeight="1">
      <c r="A68" s="124">
        <v>61</v>
      </c>
      <c r="B68" s="123" t="s">
        <v>139</v>
      </c>
      <c r="C68" s="97">
        <v>600</v>
      </c>
      <c r="D68" s="89" t="s">
        <v>149</v>
      </c>
      <c r="E68" s="88" t="s">
        <v>208</v>
      </c>
      <c r="F68" s="89" t="s">
        <v>118</v>
      </c>
      <c r="G68" s="94">
        <f>G69</f>
        <v>78.9</v>
      </c>
      <c r="H68" s="94">
        <f>H69</f>
        <v>78.9</v>
      </c>
      <c r="I68" s="52"/>
      <c r="J68" s="52"/>
      <c r="K68" s="52"/>
    </row>
    <row r="69" spans="1:12" ht="22.5">
      <c r="A69" s="124">
        <v>62</v>
      </c>
      <c r="B69" s="121" t="s">
        <v>181</v>
      </c>
      <c r="C69" s="97">
        <v>600</v>
      </c>
      <c r="D69" s="89" t="s">
        <v>149</v>
      </c>
      <c r="E69" s="88" t="s">
        <v>208</v>
      </c>
      <c r="F69" s="89" t="s">
        <v>175</v>
      </c>
      <c r="G69" s="94">
        <v>78.9</v>
      </c>
      <c r="H69" s="94">
        <v>78.9</v>
      </c>
      <c r="I69" s="52">
        <v>38700</v>
      </c>
      <c r="J69" s="52">
        <v>9200</v>
      </c>
      <c r="K69" s="52">
        <v>20000</v>
      </c>
      <c r="L69" s="52">
        <v>11000</v>
      </c>
    </row>
    <row r="70" spans="1:11" ht="15" customHeight="1">
      <c r="A70" s="124">
        <v>63</v>
      </c>
      <c r="B70" s="120" t="s">
        <v>124</v>
      </c>
      <c r="C70" s="97">
        <v>600</v>
      </c>
      <c r="D70" s="89" t="s">
        <v>150</v>
      </c>
      <c r="E70" s="89"/>
      <c r="F70" s="89"/>
      <c r="G70" s="94">
        <f>G71+G77+G107</f>
        <v>1436.71</v>
      </c>
      <c r="H70" s="94">
        <f>H71+H77+H107</f>
        <v>12408.66</v>
      </c>
      <c r="I70" s="52"/>
      <c r="J70" s="52"/>
      <c r="K70" s="52"/>
    </row>
    <row r="71" spans="1:11" ht="14.25" customHeight="1">
      <c r="A71" s="124">
        <v>64</v>
      </c>
      <c r="B71" s="120" t="s">
        <v>125</v>
      </c>
      <c r="C71" s="97">
        <v>600</v>
      </c>
      <c r="D71" s="89" t="s">
        <v>151</v>
      </c>
      <c r="E71" s="89"/>
      <c r="F71" s="89"/>
      <c r="G71" s="94">
        <f aca="true" t="shared" si="5" ref="G71:H75">G72</f>
        <v>200</v>
      </c>
      <c r="H71" s="94">
        <f t="shared" si="5"/>
        <v>200</v>
      </c>
      <c r="I71" s="52"/>
      <c r="J71" s="52"/>
      <c r="K71" s="52"/>
    </row>
    <row r="72" spans="1:11" ht="37.5" customHeight="1">
      <c r="A72" s="124">
        <v>65</v>
      </c>
      <c r="B72" s="120" t="s">
        <v>288</v>
      </c>
      <c r="C72" s="97">
        <v>600</v>
      </c>
      <c r="D72" s="89" t="s">
        <v>151</v>
      </c>
      <c r="E72" s="89" t="s">
        <v>202</v>
      </c>
      <c r="F72" s="89"/>
      <c r="G72" s="94">
        <f t="shared" si="5"/>
        <v>200</v>
      </c>
      <c r="H72" s="94">
        <f t="shared" si="5"/>
        <v>200</v>
      </c>
      <c r="I72" s="52"/>
      <c r="J72" s="52"/>
      <c r="K72" s="52"/>
    </row>
    <row r="73" spans="1:11" ht="45">
      <c r="A73" s="124">
        <v>66</v>
      </c>
      <c r="B73" s="120" t="s">
        <v>289</v>
      </c>
      <c r="C73" s="97">
        <v>600</v>
      </c>
      <c r="D73" s="89" t="s">
        <v>151</v>
      </c>
      <c r="E73" s="89" t="s">
        <v>203</v>
      </c>
      <c r="F73" s="89"/>
      <c r="G73" s="94">
        <f t="shared" si="5"/>
        <v>200</v>
      </c>
      <c r="H73" s="94">
        <f t="shared" si="5"/>
        <v>200</v>
      </c>
      <c r="I73" s="52"/>
      <c r="J73" s="52"/>
      <c r="K73" s="52"/>
    </row>
    <row r="74" spans="1:13" ht="101.25">
      <c r="A74" s="124">
        <v>67</v>
      </c>
      <c r="B74" s="123" t="s">
        <v>290</v>
      </c>
      <c r="C74" s="97">
        <v>600</v>
      </c>
      <c r="D74" s="89" t="s">
        <v>151</v>
      </c>
      <c r="E74" s="89" t="s">
        <v>206</v>
      </c>
      <c r="F74" s="89"/>
      <c r="G74" s="94">
        <f t="shared" si="5"/>
        <v>200</v>
      </c>
      <c r="H74" s="94">
        <f t="shared" si="5"/>
        <v>200</v>
      </c>
      <c r="I74" s="52"/>
      <c r="J74" s="52"/>
      <c r="K74" s="52"/>
      <c r="M74" s="98"/>
    </row>
    <row r="75" spans="1:11" ht="12.75">
      <c r="A75" s="124">
        <v>68</v>
      </c>
      <c r="B75" s="120" t="s">
        <v>157</v>
      </c>
      <c r="C75" s="97">
        <v>600</v>
      </c>
      <c r="D75" s="89" t="s">
        <v>151</v>
      </c>
      <c r="E75" s="89" t="s">
        <v>206</v>
      </c>
      <c r="F75" s="89" t="s">
        <v>156</v>
      </c>
      <c r="G75" s="94">
        <f t="shared" si="5"/>
        <v>200</v>
      </c>
      <c r="H75" s="94">
        <f t="shared" si="5"/>
        <v>200</v>
      </c>
      <c r="I75" s="52"/>
      <c r="J75" s="52"/>
      <c r="K75" s="52"/>
    </row>
    <row r="76" spans="1:11" ht="33.75">
      <c r="A76" s="124">
        <v>69</v>
      </c>
      <c r="B76" s="120" t="s">
        <v>159</v>
      </c>
      <c r="C76" s="97">
        <v>600</v>
      </c>
      <c r="D76" s="89" t="s">
        <v>151</v>
      </c>
      <c r="E76" s="89" t="s">
        <v>206</v>
      </c>
      <c r="F76" s="89" t="s">
        <v>158</v>
      </c>
      <c r="G76" s="94">
        <v>200</v>
      </c>
      <c r="H76" s="94">
        <v>200</v>
      </c>
      <c r="I76" s="52">
        <v>200000</v>
      </c>
      <c r="J76" s="52"/>
      <c r="K76" s="52"/>
    </row>
    <row r="77" spans="1:11" ht="12.75">
      <c r="A77" s="124">
        <v>70</v>
      </c>
      <c r="B77" s="120" t="s">
        <v>160</v>
      </c>
      <c r="C77" s="97">
        <v>600</v>
      </c>
      <c r="D77" s="89" t="s">
        <v>152</v>
      </c>
      <c r="E77" s="89"/>
      <c r="F77" s="89"/>
      <c r="G77" s="94">
        <f>G78+G93</f>
        <v>836.71</v>
      </c>
      <c r="H77" s="94">
        <f>H78+H93</f>
        <v>11808.66</v>
      </c>
      <c r="I77" s="52"/>
      <c r="J77" s="52"/>
      <c r="K77" s="52"/>
    </row>
    <row r="78" spans="1:11" ht="33" customHeight="1">
      <c r="A78" s="124">
        <v>71</v>
      </c>
      <c r="B78" s="120" t="s">
        <v>288</v>
      </c>
      <c r="C78" s="97">
        <v>600</v>
      </c>
      <c r="D78" s="89" t="s">
        <v>152</v>
      </c>
      <c r="E78" s="89" t="s">
        <v>202</v>
      </c>
      <c r="F78" s="89"/>
      <c r="G78" s="94">
        <f>G79+G84</f>
        <v>166.01</v>
      </c>
      <c r="H78" s="94">
        <f>H79+H84</f>
        <v>10097.42</v>
      </c>
      <c r="I78" s="52"/>
      <c r="J78" s="52"/>
      <c r="K78" s="52"/>
    </row>
    <row r="79" spans="1:11" ht="33.75">
      <c r="A79" s="124">
        <v>72</v>
      </c>
      <c r="B79" s="120" t="s">
        <v>291</v>
      </c>
      <c r="C79" s="97">
        <v>600</v>
      </c>
      <c r="D79" s="89" t="s">
        <v>152</v>
      </c>
      <c r="E79" s="89" t="s">
        <v>204</v>
      </c>
      <c r="F79" s="89"/>
      <c r="G79" s="94">
        <f aca="true" t="shared" si="6" ref="G79:H82">G80</f>
        <v>76.01</v>
      </c>
      <c r="H79" s="94">
        <f t="shared" si="6"/>
        <v>0</v>
      </c>
      <c r="I79" s="52"/>
      <c r="J79" s="52"/>
      <c r="K79" s="52"/>
    </row>
    <row r="80" spans="1:13" ht="113.25" customHeight="1">
      <c r="A80" s="124">
        <v>73</v>
      </c>
      <c r="B80" s="123" t="s">
        <v>292</v>
      </c>
      <c r="C80" s="97">
        <v>600</v>
      </c>
      <c r="D80" s="89" t="s">
        <v>152</v>
      </c>
      <c r="E80" s="89" t="s">
        <v>205</v>
      </c>
      <c r="F80" s="89"/>
      <c r="G80" s="94">
        <f t="shared" si="6"/>
        <v>76.01</v>
      </c>
      <c r="H80" s="94">
        <f t="shared" si="6"/>
        <v>0</v>
      </c>
      <c r="I80" s="52"/>
      <c r="J80" s="52"/>
      <c r="K80" s="52"/>
      <c r="M80" s="98"/>
    </row>
    <row r="81" spans="1:11" ht="22.5">
      <c r="A81" s="124">
        <v>74</v>
      </c>
      <c r="B81" s="121" t="s">
        <v>138</v>
      </c>
      <c r="C81" s="97">
        <v>600</v>
      </c>
      <c r="D81" s="89" t="s">
        <v>152</v>
      </c>
      <c r="E81" s="89" t="s">
        <v>205</v>
      </c>
      <c r="F81" s="89" t="s">
        <v>137</v>
      </c>
      <c r="G81" s="94">
        <f t="shared" si="6"/>
        <v>76.01</v>
      </c>
      <c r="H81" s="94">
        <f t="shared" si="6"/>
        <v>0</v>
      </c>
      <c r="I81" s="52"/>
      <c r="J81" s="52"/>
      <c r="K81" s="52"/>
    </row>
    <row r="82" spans="1:11" ht="22.5">
      <c r="A82" s="124">
        <v>75</v>
      </c>
      <c r="B82" s="121" t="s">
        <v>139</v>
      </c>
      <c r="C82" s="97">
        <v>600</v>
      </c>
      <c r="D82" s="89" t="s">
        <v>152</v>
      </c>
      <c r="E82" s="89" t="s">
        <v>205</v>
      </c>
      <c r="F82" s="89" t="s">
        <v>118</v>
      </c>
      <c r="G82" s="94">
        <f t="shared" si="6"/>
        <v>76.01</v>
      </c>
      <c r="H82" s="94">
        <f t="shared" si="6"/>
        <v>0</v>
      </c>
      <c r="I82" s="52"/>
      <c r="J82" s="52"/>
      <c r="K82" s="52"/>
    </row>
    <row r="83" spans="1:11" ht="22.5">
      <c r="A83" s="124">
        <v>76</v>
      </c>
      <c r="B83" s="121" t="s">
        <v>181</v>
      </c>
      <c r="C83" s="97">
        <v>600</v>
      </c>
      <c r="D83" s="89" t="s">
        <v>152</v>
      </c>
      <c r="E83" s="89" t="s">
        <v>205</v>
      </c>
      <c r="F83" s="89" t="s">
        <v>175</v>
      </c>
      <c r="G83" s="94">
        <v>76.01</v>
      </c>
      <c r="H83" s="94">
        <v>0</v>
      </c>
      <c r="I83" s="52">
        <v>32000</v>
      </c>
      <c r="J83" s="52">
        <v>44014</v>
      </c>
      <c r="K83" s="52">
        <v>-76014</v>
      </c>
    </row>
    <row r="84" spans="1:11" ht="33.75">
      <c r="A84" s="124">
        <v>77</v>
      </c>
      <c r="B84" s="120" t="s">
        <v>293</v>
      </c>
      <c r="C84" s="97">
        <v>600</v>
      </c>
      <c r="D84" s="89" t="s">
        <v>152</v>
      </c>
      <c r="E84" s="89" t="s">
        <v>211</v>
      </c>
      <c r="F84" s="89"/>
      <c r="G84" s="94">
        <f aca="true" t="shared" si="7" ref="G84:H87">G85</f>
        <v>90</v>
      </c>
      <c r="H84" s="94">
        <f>H85+H89</f>
        <v>10097.42</v>
      </c>
      <c r="I84" s="52"/>
      <c r="J84" s="52"/>
      <c r="K84" s="52"/>
    </row>
    <row r="85" spans="1:13" ht="89.25" customHeight="1">
      <c r="A85" s="124">
        <v>78</v>
      </c>
      <c r="B85" s="123" t="s">
        <v>294</v>
      </c>
      <c r="C85" s="97">
        <v>600</v>
      </c>
      <c r="D85" s="89" t="s">
        <v>152</v>
      </c>
      <c r="E85" s="89" t="s">
        <v>210</v>
      </c>
      <c r="F85" s="89"/>
      <c r="G85" s="94">
        <f t="shared" si="7"/>
        <v>90</v>
      </c>
      <c r="H85" s="94">
        <f t="shared" si="7"/>
        <v>0</v>
      </c>
      <c r="I85" s="52"/>
      <c r="J85" s="52"/>
      <c r="K85" s="52"/>
      <c r="M85" s="98"/>
    </row>
    <row r="86" spans="1:11" ht="25.5" customHeight="1">
      <c r="A86" s="124">
        <v>79</v>
      </c>
      <c r="B86" s="121" t="s">
        <v>138</v>
      </c>
      <c r="C86" s="97">
        <v>600</v>
      </c>
      <c r="D86" s="89" t="s">
        <v>152</v>
      </c>
      <c r="E86" s="89" t="s">
        <v>210</v>
      </c>
      <c r="F86" s="89" t="s">
        <v>137</v>
      </c>
      <c r="G86" s="94">
        <f t="shared" si="7"/>
        <v>90</v>
      </c>
      <c r="H86" s="94">
        <f t="shared" si="7"/>
        <v>0</v>
      </c>
      <c r="I86" s="52"/>
      <c r="J86" s="52"/>
      <c r="K86" s="52"/>
    </row>
    <row r="87" spans="1:11" ht="23.25" customHeight="1">
      <c r="A87" s="124">
        <v>80</v>
      </c>
      <c r="B87" s="121" t="s">
        <v>139</v>
      </c>
      <c r="C87" s="97">
        <v>600</v>
      </c>
      <c r="D87" s="89" t="s">
        <v>152</v>
      </c>
      <c r="E87" s="89" t="s">
        <v>210</v>
      </c>
      <c r="F87" s="89" t="s">
        <v>118</v>
      </c>
      <c r="G87" s="94">
        <f t="shared" si="7"/>
        <v>90</v>
      </c>
      <c r="H87" s="94">
        <f t="shared" si="7"/>
        <v>0</v>
      </c>
      <c r="I87" s="52"/>
      <c r="J87" s="52"/>
      <c r="K87" s="52"/>
    </row>
    <row r="88" spans="1:11" ht="23.25" customHeight="1">
      <c r="A88" s="124">
        <v>81</v>
      </c>
      <c r="B88" s="121" t="s">
        <v>182</v>
      </c>
      <c r="C88" s="97">
        <v>600</v>
      </c>
      <c r="D88" s="89" t="s">
        <v>152</v>
      </c>
      <c r="E88" s="89" t="s">
        <v>210</v>
      </c>
      <c r="F88" s="89" t="s">
        <v>176</v>
      </c>
      <c r="G88" s="94">
        <v>90</v>
      </c>
      <c r="H88" s="94">
        <v>0</v>
      </c>
      <c r="I88" s="52">
        <v>90000</v>
      </c>
      <c r="J88" s="52">
        <v>-90000</v>
      </c>
      <c r="K88" s="52"/>
    </row>
    <row r="89" spans="1:11" ht="113.25" customHeight="1">
      <c r="A89" s="124">
        <v>82</v>
      </c>
      <c r="B89" s="121" t="s">
        <v>393</v>
      </c>
      <c r="C89" s="97">
        <v>600</v>
      </c>
      <c r="D89" s="89" t="s">
        <v>152</v>
      </c>
      <c r="E89" s="89" t="s">
        <v>392</v>
      </c>
      <c r="F89" s="89"/>
      <c r="G89" s="94">
        <f aca="true" t="shared" si="8" ref="G89:H91">G90</f>
        <v>0</v>
      </c>
      <c r="H89" s="94">
        <f t="shared" si="8"/>
        <v>10097.42</v>
      </c>
      <c r="I89" s="52"/>
      <c r="J89" s="52"/>
      <c r="K89" s="52"/>
    </row>
    <row r="90" spans="1:11" ht="23.25" customHeight="1">
      <c r="A90" s="124">
        <v>83</v>
      </c>
      <c r="B90" s="121" t="s">
        <v>138</v>
      </c>
      <c r="C90" s="97">
        <v>600</v>
      </c>
      <c r="D90" s="89" t="s">
        <v>152</v>
      </c>
      <c r="E90" s="89" t="s">
        <v>392</v>
      </c>
      <c r="F90" s="89" t="s">
        <v>137</v>
      </c>
      <c r="G90" s="94">
        <f t="shared" si="8"/>
        <v>0</v>
      </c>
      <c r="H90" s="94">
        <f t="shared" si="8"/>
        <v>10097.42</v>
      </c>
      <c r="I90" s="52"/>
      <c r="J90" s="52"/>
      <c r="K90" s="52"/>
    </row>
    <row r="91" spans="1:11" ht="23.25" customHeight="1">
      <c r="A91" s="124">
        <v>84</v>
      </c>
      <c r="B91" s="121" t="s">
        <v>139</v>
      </c>
      <c r="C91" s="97">
        <v>600</v>
      </c>
      <c r="D91" s="89" t="s">
        <v>152</v>
      </c>
      <c r="E91" s="89" t="s">
        <v>392</v>
      </c>
      <c r="F91" s="89" t="s">
        <v>118</v>
      </c>
      <c r="G91" s="94">
        <f t="shared" si="8"/>
        <v>0</v>
      </c>
      <c r="H91" s="94">
        <f t="shared" si="8"/>
        <v>10097.42</v>
      </c>
      <c r="I91" s="52"/>
      <c r="J91" s="52"/>
      <c r="K91" s="52"/>
    </row>
    <row r="92" spans="1:11" ht="23.25" customHeight="1">
      <c r="A92" s="124">
        <v>85</v>
      </c>
      <c r="B92" s="121" t="s">
        <v>182</v>
      </c>
      <c r="C92" s="97">
        <v>600</v>
      </c>
      <c r="D92" s="89" t="s">
        <v>152</v>
      </c>
      <c r="E92" s="89" t="s">
        <v>392</v>
      </c>
      <c r="F92" s="89" t="s">
        <v>176</v>
      </c>
      <c r="G92" s="94">
        <v>0</v>
      </c>
      <c r="H92" s="94">
        <v>10097.42</v>
      </c>
      <c r="I92" s="52"/>
      <c r="J92" s="52"/>
      <c r="K92" s="52">
        <v>10097421.26</v>
      </c>
    </row>
    <row r="93" spans="1:11" ht="45" customHeight="1">
      <c r="A93" s="124">
        <v>86</v>
      </c>
      <c r="B93" s="125" t="s">
        <v>295</v>
      </c>
      <c r="C93" s="97">
        <v>600</v>
      </c>
      <c r="D93" s="89" t="s">
        <v>152</v>
      </c>
      <c r="E93" s="89" t="s">
        <v>194</v>
      </c>
      <c r="F93" s="89"/>
      <c r="G93" s="94">
        <f aca="true" t="shared" si="9" ref="G93:H97">G94</f>
        <v>670.7</v>
      </c>
      <c r="H93" s="94">
        <f t="shared" si="9"/>
        <v>1711.24</v>
      </c>
      <c r="I93" s="52"/>
      <c r="J93" s="52"/>
      <c r="K93" s="52"/>
    </row>
    <row r="94" spans="1:11" ht="38.25" customHeight="1">
      <c r="A94" s="124">
        <v>87</v>
      </c>
      <c r="B94" s="125" t="s">
        <v>296</v>
      </c>
      <c r="C94" s="97">
        <v>600</v>
      </c>
      <c r="D94" s="89" t="s">
        <v>152</v>
      </c>
      <c r="E94" s="89" t="s">
        <v>195</v>
      </c>
      <c r="F94" s="89"/>
      <c r="G94" s="94">
        <f t="shared" si="9"/>
        <v>670.7</v>
      </c>
      <c r="H94" s="94">
        <f>H95+H99+H103</f>
        <v>1711.24</v>
      </c>
      <c r="I94" s="52"/>
      <c r="J94" s="52"/>
      <c r="K94" s="52"/>
    </row>
    <row r="95" spans="1:11" ht="100.5" customHeight="1">
      <c r="A95" s="124">
        <v>88</v>
      </c>
      <c r="B95" s="123" t="s">
        <v>297</v>
      </c>
      <c r="C95" s="97">
        <v>600</v>
      </c>
      <c r="D95" s="89" t="s">
        <v>152</v>
      </c>
      <c r="E95" s="89" t="s">
        <v>213</v>
      </c>
      <c r="F95" s="89"/>
      <c r="G95" s="94">
        <f t="shared" si="9"/>
        <v>670.7</v>
      </c>
      <c r="H95" s="94">
        <f t="shared" si="9"/>
        <v>670.7</v>
      </c>
      <c r="I95" s="52"/>
      <c r="J95" s="52"/>
      <c r="K95" s="52"/>
    </row>
    <row r="96" spans="1:11" ht="26.25" customHeight="1">
      <c r="A96" s="124">
        <v>89</v>
      </c>
      <c r="B96" s="121" t="s">
        <v>138</v>
      </c>
      <c r="C96" s="97">
        <v>600</v>
      </c>
      <c r="D96" s="89" t="s">
        <v>152</v>
      </c>
      <c r="E96" s="89" t="s">
        <v>213</v>
      </c>
      <c r="F96" s="89" t="s">
        <v>137</v>
      </c>
      <c r="G96" s="94">
        <f t="shared" si="9"/>
        <v>670.7</v>
      </c>
      <c r="H96" s="94">
        <f t="shared" si="9"/>
        <v>670.7</v>
      </c>
      <c r="K96" s="52"/>
    </row>
    <row r="97" spans="1:11" ht="22.5">
      <c r="A97" s="124">
        <v>90</v>
      </c>
      <c r="B97" s="121" t="s">
        <v>139</v>
      </c>
      <c r="C97" s="97">
        <v>600</v>
      </c>
      <c r="D97" s="89" t="s">
        <v>152</v>
      </c>
      <c r="E97" s="89" t="s">
        <v>213</v>
      </c>
      <c r="F97" s="89" t="s">
        <v>118</v>
      </c>
      <c r="G97" s="94">
        <f t="shared" si="9"/>
        <v>670.7</v>
      </c>
      <c r="H97" s="94">
        <f t="shared" si="9"/>
        <v>670.7</v>
      </c>
      <c r="I97" s="52"/>
      <c r="J97" s="52"/>
      <c r="K97" s="52"/>
    </row>
    <row r="98" spans="1:13" ht="22.5">
      <c r="A98" s="124">
        <v>91</v>
      </c>
      <c r="B98" s="121" t="s">
        <v>181</v>
      </c>
      <c r="C98" s="97">
        <v>600</v>
      </c>
      <c r="D98" s="89" t="s">
        <v>152</v>
      </c>
      <c r="E98" s="89" t="s">
        <v>213</v>
      </c>
      <c r="F98" s="89" t="s">
        <v>175</v>
      </c>
      <c r="G98" s="94">
        <v>670.7</v>
      </c>
      <c r="H98" s="94">
        <v>670.7</v>
      </c>
      <c r="I98" s="52">
        <v>670700</v>
      </c>
      <c r="J98" s="52"/>
      <c r="K98" s="52"/>
      <c r="M98" s="98"/>
    </row>
    <row r="99" spans="1:13" ht="117.75" customHeight="1">
      <c r="A99" s="124">
        <v>92</v>
      </c>
      <c r="B99" s="141" t="s">
        <v>391</v>
      </c>
      <c r="C99" s="97">
        <v>600</v>
      </c>
      <c r="D99" s="89" t="s">
        <v>152</v>
      </c>
      <c r="E99" s="89" t="s">
        <v>338</v>
      </c>
      <c r="F99" s="89"/>
      <c r="G99" s="94">
        <f aca="true" t="shared" si="10" ref="G99:H101">G100</f>
        <v>0</v>
      </c>
      <c r="H99" s="94">
        <f t="shared" si="10"/>
        <v>1.04</v>
      </c>
      <c r="I99" s="52"/>
      <c r="J99" s="52"/>
      <c r="K99" s="52"/>
      <c r="M99" s="98"/>
    </row>
    <row r="100" spans="1:13" ht="22.5">
      <c r="A100" s="124">
        <v>93</v>
      </c>
      <c r="B100" s="141" t="s">
        <v>138</v>
      </c>
      <c r="C100" s="97">
        <v>600</v>
      </c>
      <c r="D100" s="89" t="s">
        <v>152</v>
      </c>
      <c r="E100" s="89" t="s">
        <v>338</v>
      </c>
      <c r="F100" s="89" t="s">
        <v>137</v>
      </c>
      <c r="G100" s="94">
        <f t="shared" si="10"/>
        <v>0</v>
      </c>
      <c r="H100" s="94">
        <f t="shared" si="10"/>
        <v>1.04</v>
      </c>
      <c r="I100" s="52"/>
      <c r="J100" s="52"/>
      <c r="K100" s="52"/>
      <c r="M100" s="98"/>
    </row>
    <row r="101" spans="1:13" ht="22.5">
      <c r="A101" s="124">
        <v>94</v>
      </c>
      <c r="B101" s="141" t="s">
        <v>139</v>
      </c>
      <c r="C101" s="97">
        <v>600</v>
      </c>
      <c r="D101" s="89" t="s">
        <v>152</v>
      </c>
      <c r="E101" s="89" t="s">
        <v>338</v>
      </c>
      <c r="F101" s="89" t="s">
        <v>118</v>
      </c>
      <c r="G101" s="94">
        <f t="shared" si="10"/>
        <v>0</v>
      </c>
      <c r="H101" s="94">
        <f t="shared" si="10"/>
        <v>1.04</v>
      </c>
      <c r="I101" s="52"/>
      <c r="J101" s="52"/>
      <c r="K101" s="52"/>
      <c r="M101" s="98"/>
    </row>
    <row r="102" spans="1:13" ht="22.5">
      <c r="A102" s="124">
        <v>95</v>
      </c>
      <c r="B102" s="141" t="s">
        <v>181</v>
      </c>
      <c r="C102" s="97">
        <v>600</v>
      </c>
      <c r="D102" s="89" t="s">
        <v>152</v>
      </c>
      <c r="E102" s="89" t="s">
        <v>338</v>
      </c>
      <c r="F102" s="89" t="s">
        <v>175</v>
      </c>
      <c r="G102" s="94">
        <v>0</v>
      </c>
      <c r="H102" s="94">
        <v>1.04</v>
      </c>
      <c r="I102" s="52">
        <v>1040</v>
      </c>
      <c r="J102" s="52"/>
      <c r="K102" s="52"/>
      <c r="M102" s="98"/>
    </row>
    <row r="103" spans="1:13" ht="112.5">
      <c r="A103" s="124">
        <v>96</v>
      </c>
      <c r="B103" s="141" t="s">
        <v>390</v>
      </c>
      <c r="C103" s="97">
        <v>600</v>
      </c>
      <c r="D103" s="89" t="s">
        <v>152</v>
      </c>
      <c r="E103" s="89" t="s">
        <v>389</v>
      </c>
      <c r="F103" s="89"/>
      <c r="G103" s="94">
        <f aca="true" t="shared" si="11" ref="G103:H105">G104</f>
        <v>0</v>
      </c>
      <c r="H103" s="94">
        <f t="shared" si="11"/>
        <v>1039.5</v>
      </c>
      <c r="I103" s="52"/>
      <c r="J103" s="52"/>
      <c r="K103" s="52"/>
      <c r="M103" s="98"/>
    </row>
    <row r="104" spans="1:13" ht="22.5">
      <c r="A104" s="124">
        <v>97</v>
      </c>
      <c r="B104" s="141" t="s">
        <v>138</v>
      </c>
      <c r="C104" s="97">
        <v>600</v>
      </c>
      <c r="D104" s="89" t="s">
        <v>152</v>
      </c>
      <c r="E104" s="89" t="s">
        <v>389</v>
      </c>
      <c r="F104" s="89" t="s">
        <v>137</v>
      </c>
      <c r="G104" s="94">
        <f t="shared" si="11"/>
        <v>0</v>
      </c>
      <c r="H104" s="94">
        <f t="shared" si="11"/>
        <v>1039.5</v>
      </c>
      <c r="I104" s="52"/>
      <c r="J104" s="52"/>
      <c r="K104" s="52"/>
      <c r="M104" s="98"/>
    </row>
    <row r="105" spans="1:13" ht="22.5">
      <c r="A105" s="124">
        <v>98</v>
      </c>
      <c r="B105" s="141" t="s">
        <v>139</v>
      </c>
      <c r="C105" s="97">
        <v>600</v>
      </c>
      <c r="D105" s="89" t="s">
        <v>152</v>
      </c>
      <c r="E105" s="89" t="s">
        <v>389</v>
      </c>
      <c r="F105" s="89" t="s">
        <v>118</v>
      </c>
      <c r="G105" s="94">
        <f t="shared" si="11"/>
        <v>0</v>
      </c>
      <c r="H105" s="94">
        <f t="shared" si="11"/>
        <v>1039.5</v>
      </c>
      <c r="I105" s="52"/>
      <c r="J105" s="52"/>
      <c r="K105" s="52"/>
      <c r="M105" s="98"/>
    </row>
    <row r="106" spans="1:13" ht="22.5">
      <c r="A106" s="124">
        <v>99</v>
      </c>
      <c r="B106" s="141" t="s">
        <v>181</v>
      </c>
      <c r="C106" s="97">
        <v>600</v>
      </c>
      <c r="D106" s="89" t="s">
        <v>152</v>
      </c>
      <c r="E106" s="89" t="s">
        <v>389</v>
      </c>
      <c r="F106" s="89" t="s">
        <v>175</v>
      </c>
      <c r="G106" s="94">
        <v>0</v>
      </c>
      <c r="H106" s="94">
        <v>1039.5</v>
      </c>
      <c r="I106" s="52"/>
      <c r="J106" s="52"/>
      <c r="K106" s="52">
        <v>1039500</v>
      </c>
      <c r="M106" s="98"/>
    </row>
    <row r="107" spans="1:16" ht="18">
      <c r="A107" s="124">
        <v>100</v>
      </c>
      <c r="B107" s="121" t="s">
        <v>261</v>
      </c>
      <c r="C107" s="97"/>
      <c r="D107" s="89" t="s">
        <v>262</v>
      </c>
      <c r="E107" s="89"/>
      <c r="F107" s="89"/>
      <c r="G107" s="94">
        <f aca="true" t="shared" si="12" ref="G107:H112">G108</f>
        <v>400</v>
      </c>
      <c r="H107" s="94">
        <f t="shared" si="12"/>
        <v>400</v>
      </c>
      <c r="I107" s="52"/>
      <c r="J107" s="52"/>
      <c r="K107" s="52"/>
      <c r="M107" s="98"/>
      <c r="P107">
        <v>0</v>
      </c>
    </row>
    <row r="108" spans="1:13" ht="45">
      <c r="A108" s="124">
        <v>101</v>
      </c>
      <c r="B108" s="125" t="s">
        <v>295</v>
      </c>
      <c r="C108" s="97">
        <v>600</v>
      </c>
      <c r="D108" s="89" t="s">
        <v>262</v>
      </c>
      <c r="E108" s="89" t="s">
        <v>194</v>
      </c>
      <c r="F108" s="89"/>
      <c r="G108" s="94">
        <f t="shared" si="12"/>
        <v>400</v>
      </c>
      <c r="H108" s="94">
        <f t="shared" si="12"/>
        <v>400</v>
      </c>
      <c r="I108" s="52"/>
      <c r="J108" s="52"/>
      <c r="K108" s="52"/>
      <c r="M108" s="98"/>
    </row>
    <row r="109" spans="1:13" ht="33.75">
      <c r="A109" s="124">
        <v>102</v>
      </c>
      <c r="B109" s="125" t="s">
        <v>296</v>
      </c>
      <c r="C109" s="97">
        <v>600</v>
      </c>
      <c r="D109" s="89" t="s">
        <v>262</v>
      </c>
      <c r="E109" s="89" t="s">
        <v>195</v>
      </c>
      <c r="F109" s="89"/>
      <c r="G109" s="94">
        <f t="shared" si="12"/>
        <v>400</v>
      </c>
      <c r="H109" s="94">
        <f>H110+H114</f>
        <v>400</v>
      </c>
      <c r="I109" s="52"/>
      <c r="J109" s="52"/>
      <c r="K109" s="52"/>
      <c r="M109" s="98"/>
    </row>
    <row r="110" spans="1:13" ht="95.25" customHeight="1">
      <c r="A110" s="124">
        <v>103</v>
      </c>
      <c r="B110" s="121" t="s">
        <v>298</v>
      </c>
      <c r="C110" s="97">
        <v>600</v>
      </c>
      <c r="D110" s="89" t="s">
        <v>262</v>
      </c>
      <c r="E110" s="89" t="s">
        <v>338</v>
      </c>
      <c r="F110" s="89"/>
      <c r="G110" s="94">
        <f t="shared" si="12"/>
        <v>400</v>
      </c>
      <c r="H110" s="94">
        <f t="shared" si="12"/>
        <v>0</v>
      </c>
      <c r="I110" s="52"/>
      <c r="J110" s="52"/>
      <c r="K110" s="52"/>
      <c r="M110" s="98"/>
    </row>
    <row r="111" spans="1:13" ht="22.5">
      <c r="A111" s="124">
        <v>104</v>
      </c>
      <c r="B111" s="121" t="s">
        <v>138</v>
      </c>
      <c r="C111" s="97">
        <v>600</v>
      </c>
      <c r="D111" s="89" t="s">
        <v>262</v>
      </c>
      <c r="E111" s="89" t="s">
        <v>338</v>
      </c>
      <c r="F111" s="89" t="s">
        <v>137</v>
      </c>
      <c r="G111" s="94">
        <f t="shared" si="12"/>
        <v>400</v>
      </c>
      <c r="H111" s="94">
        <f t="shared" si="12"/>
        <v>0</v>
      </c>
      <c r="I111" s="52"/>
      <c r="J111" s="52"/>
      <c r="K111" s="52"/>
      <c r="M111" s="98"/>
    </row>
    <row r="112" spans="1:13" ht="22.5">
      <c r="A112" s="124">
        <v>105</v>
      </c>
      <c r="B112" s="121" t="s">
        <v>139</v>
      </c>
      <c r="C112" s="97">
        <v>600</v>
      </c>
      <c r="D112" s="89" t="s">
        <v>262</v>
      </c>
      <c r="E112" s="89" t="s">
        <v>338</v>
      </c>
      <c r="F112" s="89" t="s">
        <v>118</v>
      </c>
      <c r="G112" s="94">
        <f t="shared" si="12"/>
        <v>400</v>
      </c>
      <c r="H112" s="94">
        <f t="shared" si="12"/>
        <v>0</v>
      </c>
      <c r="I112" s="52"/>
      <c r="J112" s="52"/>
      <c r="K112" s="52"/>
      <c r="M112" s="98"/>
    </row>
    <row r="113" spans="1:13" ht="22.5">
      <c r="A113" s="124">
        <v>106</v>
      </c>
      <c r="B113" s="121" t="s">
        <v>181</v>
      </c>
      <c r="C113" s="97">
        <v>600</v>
      </c>
      <c r="D113" s="89" t="s">
        <v>262</v>
      </c>
      <c r="E113" s="89" t="s">
        <v>338</v>
      </c>
      <c r="F113" s="89" t="s">
        <v>175</v>
      </c>
      <c r="G113" s="94">
        <v>400</v>
      </c>
      <c r="H113" s="94">
        <v>0</v>
      </c>
      <c r="I113" s="52"/>
      <c r="J113" s="52"/>
      <c r="K113" s="52"/>
      <c r="M113" s="98"/>
    </row>
    <row r="114" spans="1:13" ht="101.25">
      <c r="A114" s="124">
        <v>107</v>
      </c>
      <c r="B114" s="121" t="s">
        <v>298</v>
      </c>
      <c r="C114" s="97">
        <v>600</v>
      </c>
      <c r="D114" s="89" t="s">
        <v>262</v>
      </c>
      <c r="E114" s="89" t="s">
        <v>321</v>
      </c>
      <c r="F114" s="89"/>
      <c r="G114" s="94">
        <f aca="true" t="shared" si="13" ref="G114:H116">G115</f>
        <v>0</v>
      </c>
      <c r="H114" s="94">
        <f t="shared" si="13"/>
        <v>400</v>
      </c>
      <c r="I114" s="52"/>
      <c r="J114" s="52"/>
      <c r="K114" s="52"/>
      <c r="M114" s="98"/>
    </row>
    <row r="115" spans="1:13" ht="22.5">
      <c r="A115" s="124">
        <v>108</v>
      </c>
      <c r="B115" s="121" t="s">
        <v>138</v>
      </c>
      <c r="C115" s="97">
        <v>600</v>
      </c>
      <c r="D115" s="89" t="s">
        <v>262</v>
      </c>
      <c r="E115" s="89" t="s">
        <v>321</v>
      </c>
      <c r="F115" s="89" t="s">
        <v>137</v>
      </c>
      <c r="G115" s="94">
        <f t="shared" si="13"/>
        <v>0</v>
      </c>
      <c r="H115" s="94">
        <f t="shared" si="13"/>
        <v>400</v>
      </c>
      <c r="I115" s="52"/>
      <c r="J115" s="52"/>
      <c r="K115" s="52"/>
      <c r="M115" s="98"/>
    </row>
    <row r="116" spans="1:13" ht="22.5">
      <c r="A116" s="124">
        <v>109</v>
      </c>
      <c r="B116" s="121" t="s">
        <v>139</v>
      </c>
      <c r="C116" s="97">
        <v>600</v>
      </c>
      <c r="D116" s="89" t="s">
        <v>262</v>
      </c>
      <c r="E116" s="89" t="s">
        <v>321</v>
      </c>
      <c r="F116" s="89" t="s">
        <v>118</v>
      </c>
      <c r="G116" s="94">
        <f t="shared" si="13"/>
        <v>0</v>
      </c>
      <c r="H116" s="94">
        <f t="shared" si="13"/>
        <v>400</v>
      </c>
      <c r="I116" s="52"/>
      <c r="J116" s="52"/>
      <c r="K116" s="52"/>
      <c r="M116" s="98"/>
    </row>
    <row r="117" spans="1:13" ht="22.5">
      <c r="A117" s="124">
        <v>110</v>
      </c>
      <c r="B117" s="121" t="s">
        <v>181</v>
      </c>
      <c r="C117" s="97">
        <v>600</v>
      </c>
      <c r="D117" s="89" t="s">
        <v>262</v>
      </c>
      <c r="E117" s="89" t="s">
        <v>321</v>
      </c>
      <c r="F117" s="89" t="s">
        <v>175</v>
      </c>
      <c r="G117" s="94">
        <v>0</v>
      </c>
      <c r="H117" s="94">
        <v>400</v>
      </c>
      <c r="I117" s="52"/>
      <c r="J117" s="52"/>
      <c r="K117" s="52"/>
      <c r="M117" s="98"/>
    </row>
    <row r="118" spans="1:8" ht="12.75">
      <c r="A118" s="124">
        <v>111</v>
      </c>
      <c r="B118" s="120" t="s">
        <v>47</v>
      </c>
      <c r="C118" s="97">
        <v>600</v>
      </c>
      <c r="D118" s="89" t="s">
        <v>167</v>
      </c>
      <c r="E118" s="89"/>
      <c r="F118" s="89"/>
      <c r="G118" s="94">
        <f>G119+G126</f>
        <v>5391.04</v>
      </c>
      <c r="H118" s="94">
        <f>H119+H126+H143</f>
        <v>4899.94</v>
      </c>
    </row>
    <row r="119" spans="1:8" ht="12.75">
      <c r="A119" s="124">
        <v>112</v>
      </c>
      <c r="B119" s="120" t="s">
        <v>32</v>
      </c>
      <c r="C119" s="97">
        <v>600</v>
      </c>
      <c r="D119" s="89" t="s">
        <v>168</v>
      </c>
      <c r="E119" s="91"/>
      <c r="F119" s="91"/>
      <c r="G119" s="94">
        <f aca="true" t="shared" si="14" ref="G119:H124">G120</f>
        <v>68</v>
      </c>
      <c r="H119" s="94">
        <f t="shared" si="14"/>
        <v>68</v>
      </c>
    </row>
    <row r="120" spans="1:8" ht="45">
      <c r="A120" s="124">
        <v>113</v>
      </c>
      <c r="B120" s="120" t="s">
        <v>299</v>
      </c>
      <c r="C120" s="97">
        <v>600</v>
      </c>
      <c r="D120" s="89" t="s">
        <v>168</v>
      </c>
      <c r="E120" s="91" t="s">
        <v>194</v>
      </c>
      <c r="F120" s="91"/>
      <c r="G120" s="94">
        <f t="shared" si="14"/>
        <v>68</v>
      </c>
      <c r="H120" s="94">
        <f t="shared" si="14"/>
        <v>68</v>
      </c>
    </row>
    <row r="121" spans="1:8" ht="24" customHeight="1">
      <c r="A121" s="124">
        <v>114</v>
      </c>
      <c r="B121" s="120" t="s">
        <v>300</v>
      </c>
      <c r="C121" s="97">
        <v>600</v>
      </c>
      <c r="D121" s="89" t="s">
        <v>168</v>
      </c>
      <c r="E121" s="91" t="s">
        <v>196</v>
      </c>
      <c r="F121" s="91"/>
      <c r="G121" s="94">
        <f t="shared" si="14"/>
        <v>68</v>
      </c>
      <c r="H121" s="94">
        <f t="shared" si="14"/>
        <v>68</v>
      </c>
    </row>
    <row r="122" spans="1:8" ht="78.75">
      <c r="A122" s="124">
        <v>115</v>
      </c>
      <c r="B122" s="123" t="s">
        <v>301</v>
      </c>
      <c r="C122" s="97">
        <v>600</v>
      </c>
      <c r="D122" s="89" t="s">
        <v>168</v>
      </c>
      <c r="E122" s="91" t="s">
        <v>209</v>
      </c>
      <c r="F122" s="91"/>
      <c r="G122" s="94">
        <f t="shared" si="14"/>
        <v>68</v>
      </c>
      <c r="H122" s="94">
        <f t="shared" si="14"/>
        <v>68</v>
      </c>
    </row>
    <row r="123" spans="1:8" ht="22.5">
      <c r="A123" s="124">
        <v>116</v>
      </c>
      <c r="B123" s="121" t="s">
        <v>138</v>
      </c>
      <c r="C123" s="97">
        <v>600</v>
      </c>
      <c r="D123" s="89" t="s">
        <v>168</v>
      </c>
      <c r="E123" s="91" t="s">
        <v>209</v>
      </c>
      <c r="F123" s="91" t="s">
        <v>137</v>
      </c>
      <c r="G123" s="94">
        <f t="shared" si="14"/>
        <v>68</v>
      </c>
      <c r="H123" s="94">
        <f t="shared" si="14"/>
        <v>68</v>
      </c>
    </row>
    <row r="124" spans="1:13" ht="22.5">
      <c r="A124" s="124">
        <v>117</v>
      </c>
      <c r="B124" s="121" t="s">
        <v>139</v>
      </c>
      <c r="C124" s="97">
        <v>600</v>
      </c>
      <c r="D124" s="89" t="s">
        <v>168</v>
      </c>
      <c r="E124" s="91" t="s">
        <v>209</v>
      </c>
      <c r="F124" s="91" t="s">
        <v>118</v>
      </c>
      <c r="G124" s="94">
        <f t="shared" si="14"/>
        <v>68</v>
      </c>
      <c r="H124" s="94">
        <f t="shared" si="14"/>
        <v>68</v>
      </c>
      <c r="M124" s="98"/>
    </row>
    <row r="125" spans="1:9" ht="22.5">
      <c r="A125" s="124">
        <v>118</v>
      </c>
      <c r="B125" s="121" t="s">
        <v>181</v>
      </c>
      <c r="C125" s="97">
        <v>600</v>
      </c>
      <c r="D125" s="89" t="s">
        <v>168</v>
      </c>
      <c r="E125" s="91" t="s">
        <v>209</v>
      </c>
      <c r="F125" s="91" t="s">
        <v>175</v>
      </c>
      <c r="G125" s="94">
        <v>68</v>
      </c>
      <c r="H125" s="94">
        <v>68</v>
      </c>
      <c r="I125">
        <v>68000</v>
      </c>
    </row>
    <row r="126" spans="1:9" ht="12.75">
      <c r="A126" s="124">
        <v>119</v>
      </c>
      <c r="B126" s="120" t="s">
        <v>33</v>
      </c>
      <c r="C126" s="97">
        <v>600</v>
      </c>
      <c r="D126" s="89" t="s">
        <v>177</v>
      </c>
      <c r="E126" s="91"/>
      <c r="F126" s="91"/>
      <c r="G126" s="94">
        <f aca="true" t="shared" si="15" ref="G126:H128">G127</f>
        <v>5323.04</v>
      </c>
      <c r="H126" s="94">
        <f t="shared" si="15"/>
        <v>4802.65</v>
      </c>
      <c r="I126" s="1"/>
    </row>
    <row r="127" spans="1:9" ht="47.25" customHeight="1">
      <c r="A127" s="124">
        <v>120</v>
      </c>
      <c r="B127" s="120" t="s">
        <v>299</v>
      </c>
      <c r="C127" s="97">
        <v>600</v>
      </c>
      <c r="D127" s="89" t="s">
        <v>178</v>
      </c>
      <c r="E127" s="91" t="s">
        <v>194</v>
      </c>
      <c r="F127" s="91"/>
      <c r="G127" s="94">
        <f t="shared" si="15"/>
        <v>5323.04</v>
      </c>
      <c r="H127" s="94">
        <f t="shared" si="15"/>
        <v>4802.65</v>
      </c>
      <c r="I127" s="1"/>
    </row>
    <row r="128" spans="1:9" ht="38.25" customHeight="1">
      <c r="A128" s="124">
        <v>121</v>
      </c>
      <c r="B128" s="84" t="s">
        <v>296</v>
      </c>
      <c r="C128" s="87">
        <v>600</v>
      </c>
      <c r="D128" s="89" t="s">
        <v>178</v>
      </c>
      <c r="E128" s="89" t="s">
        <v>195</v>
      </c>
      <c r="F128" s="89"/>
      <c r="G128" s="94">
        <f t="shared" si="15"/>
        <v>5323.04</v>
      </c>
      <c r="H128" s="94">
        <f t="shared" si="15"/>
        <v>4802.65</v>
      </c>
      <c r="I128" s="1"/>
    </row>
    <row r="129" spans="1:9" ht="90" customHeight="1">
      <c r="A129" s="124">
        <v>122</v>
      </c>
      <c r="B129" s="123" t="s">
        <v>302</v>
      </c>
      <c r="C129" s="97">
        <v>600</v>
      </c>
      <c r="D129" s="89" t="s">
        <v>177</v>
      </c>
      <c r="E129" s="91" t="s">
        <v>195</v>
      </c>
      <c r="F129" s="89"/>
      <c r="G129" s="94">
        <f>G130+G133</f>
        <v>5323.04</v>
      </c>
      <c r="H129" s="94">
        <f>H130+H133</f>
        <v>4802.65</v>
      </c>
      <c r="I129" s="1"/>
    </row>
    <row r="130" spans="1:9" ht="100.5" customHeight="1">
      <c r="A130" s="124">
        <v>123</v>
      </c>
      <c r="B130" s="123" t="s">
        <v>303</v>
      </c>
      <c r="C130" s="97">
        <v>600</v>
      </c>
      <c r="D130" s="89" t="s">
        <v>177</v>
      </c>
      <c r="E130" s="89" t="s">
        <v>215</v>
      </c>
      <c r="F130" s="89" t="s">
        <v>137</v>
      </c>
      <c r="G130" s="94">
        <f>G131</f>
        <v>1977.14</v>
      </c>
      <c r="H130" s="94">
        <f>H131</f>
        <v>1867.14</v>
      </c>
      <c r="I130" s="107"/>
    </row>
    <row r="131" spans="1:9" ht="22.5">
      <c r="A131" s="124">
        <v>124</v>
      </c>
      <c r="B131" s="123" t="s">
        <v>139</v>
      </c>
      <c r="C131" s="97">
        <v>600</v>
      </c>
      <c r="D131" s="89" t="s">
        <v>178</v>
      </c>
      <c r="E131" s="89" t="s">
        <v>215</v>
      </c>
      <c r="F131" s="89" t="s">
        <v>118</v>
      </c>
      <c r="G131" s="94">
        <f>G132</f>
        <v>1977.14</v>
      </c>
      <c r="H131" s="94">
        <f>H132</f>
        <v>1867.14</v>
      </c>
      <c r="I131" s="1"/>
    </row>
    <row r="132" spans="1:10" ht="22.5">
      <c r="A132" s="124">
        <v>125</v>
      </c>
      <c r="B132" s="121" t="s">
        <v>181</v>
      </c>
      <c r="C132" s="97">
        <v>600</v>
      </c>
      <c r="D132" s="89" t="s">
        <v>178</v>
      </c>
      <c r="E132" s="89" t="s">
        <v>215</v>
      </c>
      <c r="F132" s="89" t="s">
        <v>175</v>
      </c>
      <c r="G132" s="94">
        <v>1977.14</v>
      </c>
      <c r="H132" s="94">
        <v>1867.14</v>
      </c>
      <c r="I132" s="1">
        <v>1977140</v>
      </c>
      <c r="J132">
        <v>-110000</v>
      </c>
    </row>
    <row r="133" spans="1:9" ht="103.5" customHeight="1">
      <c r="A133" s="124">
        <v>126</v>
      </c>
      <c r="B133" s="123" t="s">
        <v>304</v>
      </c>
      <c r="C133" s="97">
        <v>600</v>
      </c>
      <c r="D133" s="89" t="s">
        <v>177</v>
      </c>
      <c r="E133" s="89" t="s">
        <v>214</v>
      </c>
      <c r="F133" s="89"/>
      <c r="G133" s="94">
        <f>G134+G137+G140</f>
        <v>3345.9</v>
      </c>
      <c r="H133" s="94">
        <f>H134+H137+H140</f>
        <v>2935.5099999999998</v>
      </c>
      <c r="I133" s="107"/>
    </row>
    <row r="134" spans="1:9" ht="57" customHeight="1">
      <c r="A134" s="124">
        <v>127</v>
      </c>
      <c r="B134" s="123" t="s">
        <v>169</v>
      </c>
      <c r="C134" s="97">
        <v>600</v>
      </c>
      <c r="D134" s="89" t="s">
        <v>177</v>
      </c>
      <c r="E134" s="89" t="s">
        <v>214</v>
      </c>
      <c r="F134" s="89" t="s">
        <v>116</v>
      </c>
      <c r="G134" s="94">
        <f>G135</f>
        <v>1720.82</v>
      </c>
      <c r="H134" s="94">
        <f>H135</f>
        <v>1720.82</v>
      </c>
      <c r="I134" s="1"/>
    </row>
    <row r="135" spans="1:8" ht="22.5">
      <c r="A135" s="124">
        <v>128</v>
      </c>
      <c r="B135" s="123" t="s">
        <v>170</v>
      </c>
      <c r="C135" s="97">
        <v>600</v>
      </c>
      <c r="D135" s="89" t="s">
        <v>177</v>
      </c>
      <c r="E135" s="89" t="s">
        <v>214</v>
      </c>
      <c r="F135" s="89" t="s">
        <v>84</v>
      </c>
      <c r="G135" s="94">
        <f>G136</f>
        <v>1720.82</v>
      </c>
      <c r="H135" s="94">
        <f>H136</f>
        <v>1720.82</v>
      </c>
    </row>
    <row r="136" spans="1:9" ht="36" customHeight="1">
      <c r="A136" s="124">
        <v>129</v>
      </c>
      <c r="B136" s="121" t="s">
        <v>231</v>
      </c>
      <c r="C136" s="97">
        <v>600</v>
      </c>
      <c r="D136" s="89" t="s">
        <v>178</v>
      </c>
      <c r="E136" s="89" t="s">
        <v>214</v>
      </c>
      <c r="F136" s="89" t="s">
        <v>174</v>
      </c>
      <c r="G136" s="94">
        <v>1720.82</v>
      </c>
      <c r="H136" s="94">
        <v>1720.82</v>
      </c>
      <c r="I136" s="1">
        <v>1720817.64</v>
      </c>
    </row>
    <row r="137" spans="1:8" ht="22.5">
      <c r="A137" s="124">
        <v>131</v>
      </c>
      <c r="B137" s="123" t="s">
        <v>138</v>
      </c>
      <c r="C137" s="97">
        <v>600</v>
      </c>
      <c r="D137" s="89" t="s">
        <v>178</v>
      </c>
      <c r="E137" s="89" t="s">
        <v>214</v>
      </c>
      <c r="F137" s="89" t="s">
        <v>137</v>
      </c>
      <c r="G137" s="94">
        <f>G138</f>
        <v>1488.73</v>
      </c>
      <c r="H137" s="94">
        <f>H138</f>
        <v>1078.34</v>
      </c>
    </row>
    <row r="138" spans="1:8" ht="22.5">
      <c r="A138" s="124">
        <v>132</v>
      </c>
      <c r="B138" s="123" t="s">
        <v>139</v>
      </c>
      <c r="C138" s="97">
        <v>600</v>
      </c>
      <c r="D138" s="89" t="s">
        <v>178</v>
      </c>
      <c r="E138" s="89" t="s">
        <v>214</v>
      </c>
      <c r="F138" s="89" t="s">
        <v>118</v>
      </c>
      <c r="G138" s="94">
        <f>G139</f>
        <v>1488.73</v>
      </c>
      <c r="H138" s="94">
        <f>H139</f>
        <v>1078.34</v>
      </c>
    </row>
    <row r="139" spans="1:11" ht="22.5">
      <c r="A139" s="131">
        <v>133</v>
      </c>
      <c r="B139" s="121" t="s">
        <v>388</v>
      </c>
      <c r="C139" s="97">
        <v>600</v>
      </c>
      <c r="D139" s="89" t="s">
        <v>178</v>
      </c>
      <c r="E139" s="89" t="s">
        <v>214</v>
      </c>
      <c r="F139" s="89" t="s">
        <v>175</v>
      </c>
      <c r="G139" s="94">
        <v>1488.73</v>
      </c>
      <c r="H139" s="94">
        <v>1078.34</v>
      </c>
      <c r="I139" s="1">
        <v>1488734.36</v>
      </c>
      <c r="J139">
        <v>-653390.66</v>
      </c>
      <c r="K139">
        <v>243000</v>
      </c>
    </row>
    <row r="140" spans="1:8" ht="33.75">
      <c r="A140" s="131">
        <v>134</v>
      </c>
      <c r="B140" s="125" t="s">
        <v>253</v>
      </c>
      <c r="C140" s="97">
        <v>600</v>
      </c>
      <c r="D140" s="89" t="s">
        <v>178</v>
      </c>
      <c r="E140" s="89" t="s">
        <v>214</v>
      </c>
      <c r="F140" s="89" t="s">
        <v>251</v>
      </c>
      <c r="G140" s="94">
        <f>G141</f>
        <v>136.35</v>
      </c>
      <c r="H140" s="94">
        <f>H141</f>
        <v>136.35</v>
      </c>
    </row>
    <row r="141" spans="1:9" ht="12.75">
      <c r="A141" s="131">
        <v>135</v>
      </c>
      <c r="B141" s="125" t="s">
        <v>254</v>
      </c>
      <c r="C141" s="97">
        <v>600</v>
      </c>
      <c r="D141" s="89" t="s">
        <v>178</v>
      </c>
      <c r="E141" s="89" t="s">
        <v>214</v>
      </c>
      <c r="F141" s="89" t="s">
        <v>252</v>
      </c>
      <c r="G141" s="94">
        <f>G142</f>
        <v>136.35</v>
      </c>
      <c r="H141" s="94">
        <f>H142</f>
        <v>136.35</v>
      </c>
      <c r="I141" s="1">
        <v>136348</v>
      </c>
    </row>
    <row r="142" spans="1:8" ht="33.75">
      <c r="A142" s="131">
        <v>136</v>
      </c>
      <c r="B142" s="125" t="s">
        <v>255</v>
      </c>
      <c r="C142" s="97">
        <v>600</v>
      </c>
      <c r="D142" s="89" t="s">
        <v>178</v>
      </c>
      <c r="E142" s="89" t="s">
        <v>214</v>
      </c>
      <c r="F142" s="89" t="s">
        <v>250</v>
      </c>
      <c r="G142" s="94">
        <v>136.35</v>
      </c>
      <c r="H142" s="94">
        <v>136.35</v>
      </c>
    </row>
    <row r="143" spans="1:8" ht="22.5">
      <c r="A143" s="131">
        <v>137</v>
      </c>
      <c r="B143" s="125" t="s">
        <v>372</v>
      </c>
      <c r="C143" s="88" t="s">
        <v>87</v>
      </c>
      <c r="D143" s="89" t="s">
        <v>370</v>
      </c>
      <c r="E143" s="89"/>
      <c r="F143" s="89"/>
      <c r="G143" s="94">
        <f aca="true" t="shared" si="16" ref="G143:H147">G144</f>
        <v>0</v>
      </c>
      <c r="H143" s="94">
        <f t="shared" si="16"/>
        <v>29.29</v>
      </c>
    </row>
    <row r="144" spans="1:8" ht="24.75" customHeight="1">
      <c r="A144" s="131">
        <v>138</v>
      </c>
      <c r="B144" s="125" t="s">
        <v>224</v>
      </c>
      <c r="C144" s="88" t="s">
        <v>87</v>
      </c>
      <c r="D144" s="89" t="s">
        <v>370</v>
      </c>
      <c r="E144" s="89" t="s">
        <v>184</v>
      </c>
      <c r="F144" s="89"/>
      <c r="G144" s="94">
        <f t="shared" si="16"/>
        <v>0</v>
      </c>
      <c r="H144" s="94">
        <f t="shared" si="16"/>
        <v>29.29</v>
      </c>
    </row>
    <row r="145" spans="1:8" ht="22.5">
      <c r="A145" s="131">
        <v>139</v>
      </c>
      <c r="B145" s="125" t="s">
        <v>227</v>
      </c>
      <c r="C145" s="88" t="s">
        <v>87</v>
      </c>
      <c r="D145" s="89" t="s">
        <v>370</v>
      </c>
      <c r="E145" s="89" t="s">
        <v>188</v>
      </c>
      <c r="F145" s="89"/>
      <c r="G145" s="94">
        <f t="shared" si="16"/>
        <v>0</v>
      </c>
      <c r="H145" s="94">
        <f t="shared" si="16"/>
        <v>29.29</v>
      </c>
    </row>
    <row r="146" spans="1:8" ht="71.25" customHeight="1">
      <c r="A146" s="131">
        <v>140</v>
      </c>
      <c r="B146" s="125" t="s">
        <v>373</v>
      </c>
      <c r="C146" s="88" t="s">
        <v>87</v>
      </c>
      <c r="D146" s="89" t="s">
        <v>370</v>
      </c>
      <c r="E146" s="89" t="s">
        <v>371</v>
      </c>
      <c r="F146" s="89"/>
      <c r="G146" s="94">
        <f>G147</f>
        <v>0</v>
      </c>
      <c r="H146" s="94">
        <f>H147</f>
        <v>29.29</v>
      </c>
    </row>
    <row r="147" spans="1:8" ht="12.75">
      <c r="A147" s="131">
        <v>141</v>
      </c>
      <c r="B147" s="123" t="s">
        <v>362</v>
      </c>
      <c r="C147" s="88">
        <v>600</v>
      </c>
      <c r="D147" s="89" t="s">
        <v>370</v>
      </c>
      <c r="E147" s="89" t="s">
        <v>371</v>
      </c>
      <c r="F147" s="89" t="s">
        <v>360</v>
      </c>
      <c r="G147" s="94">
        <f t="shared" si="16"/>
        <v>0</v>
      </c>
      <c r="H147" s="94">
        <f t="shared" si="16"/>
        <v>29.29</v>
      </c>
    </row>
    <row r="148" spans="1:9" ht="12.75">
      <c r="A148" s="124">
        <v>142</v>
      </c>
      <c r="B148" s="84" t="s">
        <v>363</v>
      </c>
      <c r="C148" s="88">
        <v>600</v>
      </c>
      <c r="D148" s="89" t="s">
        <v>370</v>
      </c>
      <c r="E148" s="89" t="s">
        <v>371</v>
      </c>
      <c r="F148" s="89" t="s">
        <v>361</v>
      </c>
      <c r="G148" s="94">
        <v>0</v>
      </c>
      <c r="H148" s="94">
        <v>29.29</v>
      </c>
      <c r="I148">
        <v>29286.78</v>
      </c>
    </row>
    <row r="149" spans="1:8" ht="12.75">
      <c r="A149" s="124">
        <v>143</v>
      </c>
      <c r="B149" s="121" t="s">
        <v>268</v>
      </c>
      <c r="C149" s="97">
        <v>600</v>
      </c>
      <c r="D149" s="88" t="s">
        <v>269</v>
      </c>
      <c r="E149" s="88"/>
      <c r="F149" s="88"/>
      <c r="G149" s="95">
        <f aca="true" t="shared" si="17" ref="G149:H151">G150</f>
        <v>44.8</v>
      </c>
      <c r="H149" s="95">
        <f t="shared" si="17"/>
        <v>44.8</v>
      </c>
    </row>
    <row r="150" spans="1:8" ht="12.75">
      <c r="A150" s="124">
        <v>144</v>
      </c>
      <c r="B150" s="121" t="s">
        <v>270</v>
      </c>
      <c r="C150" s="97">
        <v>600</v>
      </c>
      <c r="D150" s="89" t="s">
        <v>271</v>
      </c>
      <c r="E150" s="89"/>
      <c r="F150" s="89"/>
      <c r="G150" s="94">
        <f t="shared" si="17"/>
        <v>44.8</v>
      </c>
      <c r="H150" s="94">
        <f t="shared" si="17"/>
        <v>44.8</v>
      </c>
    </row>
    <row r="151" spans="1:8" ht="15" customHeight="1">
      <c r="A151" s="131">
        <v>145</v>
      </c>
      <c r="B151" s="121" t="s">
        <v>224</v>
      </c>
      <c r="C151" s="97">
        <v>600</v>
      </c>
      <c r="D151" s="89" t="s">
        <v>271</v>
      </c>
      <c r="E151" s="89" t="s">
        <v>184</v>
      </c>
      <c r="F151" s="89"/>
      <c r="G151" s="94">
        <f t="shared" si="17"/>
        <v>44.8</v>
      </c>
      <c r="H151" s="94">
        <f t="shared" si="17"/>
        <v>44.8</v>
      </c>
    </row>
    <row r="152" spans="1:8" ht="26.25" customHeight="1">
      <c r="A152" s="131">
        <v>146</v>
      </c>
      <c r="B152" s="121" t="s">
        <v>227</v>
      </c>
      <c r="C152" s="97">
        <v>600</v>
      </c>
      <c r="D152" s="89" t="s">
        <v>271</v>
      </c>
      <c r="E152" s="89" t="s">
        <v>188</v>
      </c>
      <c r="F152" s="89"/>
      <c r="G152" s="94">
        <f>G161+G153</f>
        <v>44.8</v>
      </c>
      <c r="H152" s="94">
        <f>H153+H157+H161</f>
        <v>44.8</v>
      </c>
    </row>
    <row r="153" spans="1:8" ht="45">
      <c r="A153" s="131">
        <v>147</v>
      </c>
      <c r="B153" s="121" t="s">
        <v>274</v>
      </c>
      <c r="C153" s="97">
        <v>600</v>
      </c>
      <c r="D153" s="89" t="s">
        <v>271</v>
      </c>
      <c r="E153" s="89" t="s">
        <v>337</v>
      </c>
      <c r="F153" s="89"/>
      <c r="G153" s="94">
        <f aca="true" t="shared" si="18" ref="G153:H155">G154</f>
        <v>4.8</v>
      </c>
      <c r="H153" s="94">
        <f t="shared" si="18"/>
        <v>0</v>
      </c>
    </row>
    <row r="154" spans="1:8" ht="22.5">
      <c r="A154" s="131">
        <v>148</v>
      </c>
      <c r="B154" s="121" t="s">
        <v>138</v>
      </c>
      <c r="C154" s="97">
        <v>600</v>
      </c>
      <c r="D154" s="89" t="s">
        <v>271</v>
      </c>
      <c r="E154" s="89" t="s">
        <v>337</v>
      </c>
      <c r="F154" s="89" t="s">
        <v>137</v>
      </c>
      <c r="G154" s="94">
        <f t="shared" si="18"/>
        <v>4.8</v>
      </c>
      <c r="H154" s="94">
        <f t="shared" si="18"/>
        <v>0</v>
      </c>
    </row>
    <row r="155" spans="1:8" ht="22.5">
      <c r="A155" s="131">
        <v>149</v>
      </c>
      <c r="B155" s="121" t="s">
        <v>139</v>
      </c>
      <c r="C155" s="97">
        <v>600</v>
      </c>
      <c r="D155" s="89" t="s">
        <v>271</v>
      </c>
      <c r="E155" s="89" t="s">
        <v>337</v>
      </c>
      <c r="F155" s="89" t="s">
        <v>118</v>
      </c>
      <c r="G155" s="94">
        <f t="shared" si="18"/>
        <v>4.8</v>
      </c>
      <c r="H155" s="94">
        <f t="shared" si="18"/>
        <v>0</v>
      </c>
    </row>
    <row r="156" spans="1:8" ht="22.5">
      <c r="A156" s="124">
        <v>150</v>
      </c>
      <c r="B156" s="121" t="s">
        <v>181</v>
      </c>
      <c r="C156" s="97">
        <v>600</v>
      </c>
      <c r="D156" s="89" t="s">
        <v>271</v>
      </c>
      <c r="E156" s="89" t="s">
        <v>337</v>
      </c>
      <c r="F156" s="89" t="s">
        <v>175</v>
      </c>
      <c r="G156" s="94">
        <v>4.8</v>
      </c>
      <c r="H156" s="94">
        <v>0</v>
      </c>
    </row>
    <row r="157" spans="1:8" ht="45">
      <c r="A157" s="124">
        <v>151</v>
      </c>
      <c r="B157" s="121" t="s">
        <v>274</v>
      </c>
      <c r="C157" s="97">
        <v>600</v>
      </c>
      <c r="D157" s="89" t="s">
        <v>271</v>
      </c>
      <c r="E157" s="89" t="s">
        <v>320</v>
      </c>
      <c r="F157" s="89"/>
      <c r="G157" s="94"/>
      <c r="H157" s="94">
        <f>H158</f>
        <v>4.8</v>
      </c>
    </row>
    <row r="158" spans="1:8" ht="22.5">
      <c r="A158" s="124">
        <v>152</v>
      </c>
      <c r="B158" s="121" t="s">
        <v>138</v>
      </c>
      <c r="C158" s="97">
        <v>600</v>
      </c>
      <c r="D158" s="89" t="s">
        <v>271</v>
      </c>
      <c r="E158" s="89" t="s">
        <v>320</v>
      </c>
      <c r="F158" s="89" t="s">
        <v>137</v>
      </c>
      <c r="G158" s="94"/>
      <c r="H158" s="94">
        <f>H159</f>
        <v>4.8</v>
      </c>
    </row>
    <row r="159" spans="1:8" ht="22.5">
      <c r="A159" s="131">
        <v>153</v>
      </c>
      <c r="B159" s="121" t="s">
        <v>139</v>
      </c>
      <c r="C159" s="97">
        <v>600</v>
      </c>
      <c r="D159" s="89" t="s">
        <v>271</v>
      </c>
      <c r="E159" s="89" t="s">
        <v>320</v>
      </c>
      <c r="F159" s="89" t="s">
        <v>118</v>
      </c>
      <c r="G159" s="94"/>
      <c r="H159" s="94">
        <f>H160</f>
        <v>4.8</v>
      </c>
    </row>
    <row r="160" spans="1:8" ht="22.5">
      <c r="A160" s="131">
        <v>154</v>
      </c>
      <c r="B160" s="121" t="s">
        <v>181</v>
      </c>
      <c r="C160" s="97">
        <v>600</v>
      </c>
      <c r="D160" s="89" t="s">
        <v>271</v>
      </c>
      <c r="E160" s="89" t="s">
        <v>320</v>
      </c>
      <c r="F160" s="89" t="s">
        <v>175</v>
      </c>
      <c r="G160" s="94"/>
      <c r="H160" s="94">
        <v>4.8</v>
      </c>
    </row>
    <row r="161" spans="1:8" ht="37.5" customHeight="1">
      <c r="A161" s="131">
        <v>155</v>
      </c>
      <c r="B161" s="121" t="s">
        <v>272</v>
      </c>
      <c r="C161" s="97">
        <v>600</v>
      </c>
      <c r="D161" s="89" t="s">
        <v>271</v>
      </c>
      <c r="E161" s="89" t="s">
        <v>273</v>
      </c>
      <c r="F161" s="89"/>
      <c r="G161" s="94">
        <f aca="true" t="shared" si="19" ref="G161:H163">G162</f>
        <v>40</v>
      </c>
      <c r="H161" s="94">
        <f t="shared" si="19"/>
        <v>40</v>
      </c>
    </row>
    <row r="162" spans="1:8" ht="22.5">
      <c r="A162" s="131">
        <v>156</v>
      </c>
      <c r="B162" s="123" t="s">
        <v>138</v>
      </c>
      <c r="C162" s="97">
        <v>600</v>
      </c>
      <c r="D162" s="89" t="s">
        <v>271</v>
      </c>
      <c r="E162" s="89" t="s">
        <v>273</v>
      </c>
      <c r="F162" s="89" t="s">
        <v>137</v>
      </c>
      <c r="G162" s="94">
        <f t="shared" si="19"/>
        <v>40</v>
      </c>
      <c r="H162" s="94">
        <f t="shared" si="19"/>
        <v>40</v>
      </c>
    </row>
    <row r="163" spans="1:8" ht="22.5">
      <c r="A163" s="131">
        <v>157</v>
      </c>
      <c r="B163" s="123" t="s">
        <v>139</v>
      </c>
      <c r="C163" s="97">
        <v>600</v>
      </c>
      <c r="D163" s="89" t="s">
        <v>271</v>
      </c>
      <c r="E163" s="89" t="s">
        <v>273</v>
      </c>
      <c r="F163" s="89" t="s">
        <v>118</v>
      </c>
      <c r="G163" s="94">
        <f t="shared" si="19"/>
        <v>40</v>
      </c>
      <c r="H163" s="94">
        <f t="shared" si="19"/>
        <v>40</v>
      </c>
    </row>
    <row r="164" spans="1:9" ht="22.5">
      <c r="A164" s="131">
        <v>158</v>
      </c>
      <c r="B164" s="121" t="s">
        <v>181</v>
      </c>
      <c r="C164" s="97">
        <v>600</v>
      </c>
      <c r="D164" s="89" t="s">
        <v>271</v>
      </c>
      <c r="E164" s="89" t="s">
        <v>273</v>
      </c>
      <c r="F164" s="89" t="s">
        <v>175</v>
      </c>
      <c r="G164" s="94">
        <v>40</v>
      </c>
      <c r="H164" s="94">
        <v>40</v>
      </c>
      <c r="I164" s="1">
        <v>40000</v>
      </c>
    </row>
    <row r="165" spans="1:9" ht="12.75">
      <c r="A165" s="131">
        <v>159</v>
      </c>
      <c r="B165" s="122" t="s">
        <v>48</v>
      </c>
      <c r="C165" s="97">
        <v>600</v>
      </c>
      <c r="D165" s="89">
        <v>1000</v>
      </c>
      <c r="E165" s="89"/>
      <c r="F165" s="89"/>
      <c r="G165" s="94">
        <f aca="true" t="shared" si="20" ref="G165:H171">G166</f>
        <v>41.21</v>
      </c>
      <c r="H165" s="94">
        <f t="shared" si="20"/>
        <v>41.21</v>
      </c>
      <c r="I165" s="108"/>
    </row>
    <row r="166" spans="1:9" ht="12.75">
      <c r="A166" s="131">
        <v>160</v>
      </c>
      <c r="B166" s="126" t="s">
        <v>49</v>
      </c>
      <c r="C166" s="97">
        <v>600</v>
      </c>
      <c r="D166" s="89">
        <v>1001</v>
      </c>
      <c r="E166" s="88"/>
      <c r="F166" s="89"/>
      <c r="G166" s="94">
        <f t="shared" si="20"/>
        <v>41.21</v>
      </c>
      <c r="H166" s="94">
        <f t="shared" si="20"/>
        <v>41.21</v>
      </c>
      <c r="I166" s="106"/>
    </row>
    <row r="167" spans="1:11" ht="16.5" customHeight="1">
      <c r="A167" s="131">
        <v>161</v>
      </c>
      <c r="B167" s="121" t="s">
        <v>224</v>
      </c>
      <c r="C167" s="97">
        <v>600</v>
      </c>
      <c r="D167" s="89">
        <v>1001</v>
      </c>
      <c r="E167" s="88" t="s">
        <v>184</v>
      </c>
      <c r="F167" s="96"/>
      <c r="G167" s="94">
        <f>G169</f>
        <v>41.21</v>
      </c>
      <c r="H167" s="94">
        <f>H169</f>
        <v>41.21</v>
      </c>
      <c r="I167" s="106"/>
      <c r="K167" s="99"/>
    </row>
    <row r="168" spans="1:11" ht="15.75" customHeight="1">
      <c r="A168" s="131">
        <v>162</v>
      </c>
      <c r="B168" s="135" t="s">
        <v>2</v>
      </c>
      <c r="C168" s="97">
        <v>600</v>
      </c>
      <c r="D168" s="89">
        <v>1001</v>
      </c>
      <c r="E168" s="88" t="s">
        <v>188</v>
      </c>
      <c r="F168" s="96"/>
      <c r="G168" s="94">
        <f>G169</f>
        <v>41.21</v>
      </c>
      <c r="H168" s="94">
        <f>H169</f>
        <v>41.21</v>
      </c>
      <c r="I168" s="106"/>
      <c r="K168" s="99"/>
    </row>
    <row r="169" spans="1:9" ht="13.5" customHeight="1">
      <c r="A169" s="131">
        <v>163</v>
      </c>
      <c r="B169" s="126" t="s">
        <v>230</v>
      </c>
      <c r="C169" s="97">
        <v>600</v>
      </c>
      <c r="D169" s="89">
        <v>1001</v>
      </c>
      <c r="E169" s="88" t="s">
        <v>192</v>
      </c>
      <c r="F169" s="89"/>
      <c r="G169" s="94">
        <f t="shared" si="20"/>
        <v>41.21</v>
      </c>
      <c r="H169" s="94">
        <f t="shared" si="20"/>
        <v>41.21</v>
      </c>
      <c r="I169" s="106"/>
    </row>
    <row r="170" spans="1:9" ht="12.75">
      <c r="A170" s="131">
        <v>164</v>
      </c>
      <c r="B170" s="122" t="s">
        <v>141</v>
      </c>
      <c r="C170" s="97">
        <v>600</v>
      </c>
      <c r="D170" s="88" t="s">
        <v>142</v>
      </c>
      <c r="E170" s="88" t="s">
        <v>192</v>
      </c>
      <c r="F170" s="88" t="s">
        <v>145</v>
      </c>
      <c r="G170" s="94">
        <f t="shared" si="20"/>
        <v>41.21</v>
      </c>
      <c r="H170" s="94">
        <f t="shared" si="20"/>
        <v>41.21</v>
      </c>
      <c r="I170" s="106"/>
    </row>
    <row r="171" spans="1:9" ht="15.75" customHeight="1">
      <c r="A171" s="131">
        <v>165</v>
      </c>
      <c r="B171" s="122" t="s">
        <v>143</v>
      </c>
      <c r="C171" s="97">
        <v>600</v>
      </c>
      <c r="D171" s="88" t="s">
        <v>142</v>
      </c>
      <c r="E171" s="88" t="s">
        <v>192</v>
      </c>
      <c r="F171" s="88" t="s">
        <v>144</v>
      </c>
      <c r="G171" s="94">
        <f t="shared" si="20"/>
        <v>41.21</v>
      </c>
      <c r="H171" s="94">
        <f t="shared" si="20"/>
        <v>41.21</v>
      </c>
      <c r="I171" s="106"/>
    </row>
    <row r="172" spans="1:9" ht="12.75">
      <c r="A172" s="131">
        <v>166</v>
      </c>
      <c r="B172" s="132" t="s">
        <v>0</v>
      </c>
      <c r="C172" s="97">
        <v>600</v>
      </c>
      <c r="D172" s="88" t="s">
        <v>142</v>
      </c>
      <c r="E172" s="88" t="s">
        <v>192</v>
      </c>
      <c r="F172" s="88" t="s">
        <v>1</v>
      </c>
      <c r="G172" s="94">
        <v>41.21</v>
      </c>
      <c r="H172" s="94">
        <v>41.21</v>
      </c>
      <c r="I172" s="106">
        <v>41205.09</v>
      </c>
    </row>
    <row r="173" spans="1:9" ht="12.75">
      <c r="A173" s="131">
        <v>167</v>
      </c>
      <c r="B173" s="133" t="s">
        <v>238</v>
      </c>
      <c r="C173" s="97">
        <v>600</v>
      </c>
      <c r="D173" s="88" t="s">
        <v>239</v>
      </c>
      <c r="E173" s="88"/>
      <c r="F173" s="88"/>
      <c r="G173" s="94">
        <f aca="true" t="shared" si="21" ref="G173:H179">G174</f>
        <v>10.4</v>
      </c>
      <c r="H173" s="94">
        <f t="shared" si="21"/>
        <v>10.4</v>
      </c>
      <c r="I173" s="106"/>
    </row>
    <row r="174" spans="1:9" ht="22.5">
      <c r="A174" s="131">
        <v>168</v>
      </c>
      <c r="B174" s="133" t="s">
        <v>240</v>
      </c>
      <c r="C174" s="97">
        <v>600</v>
      </c>
      <c r="D174" s="88" t="s">
        <v>241</v>
      </c>
      <c r="E174" s="88"/>
      <c r="F174" s="88"/>
      <c r="G174" s="94">
        <f t="shared" si="21"/>
        <v>10.4</v>
      </c>
      <c r="H174" s="94">
        <f t="shared" si="21"/>
        <v>10.4</v>
      </c>
      <c r="I174" s="106"/>
    </row>
    <row r="175" spans="1:9" ht="22.5">
      <c r="A175" s="134">
        <v>169</v>
      </c>
      <c r="B175" s="121" t="s">
        <v>224</v>
      </c>
      <c r="C175" s="97">
        <v>600</v>
      </c>
      <c r="D175" s="89" t="s">
        <v>241</v>
      </c>
      <c r="E175" s="89" t="s">
        <v>184</v>
      </c>
      <c r="F175" s="89"/>
      <c r="G175" s="94">
        <f t="shared" si="21"/>
        <v>10.4</v>
      </c>
      <c r="H175" s="94">
        <f t="shared" si="21"/>
        <v>10.4</v>
      </c>
      <c r="I175" s="106"/>
    </row>
    <row r="176" spans="1:9" ht="22.5">
      <c r="A176" s="134">
        <v>170</v>
      </c>
      <c r="B176" s="121" t="s">
        <v>227</v>
      </c>
      <c r="C176" s="97">
        <v>600</v>
      </c>
      <c r="D176" s="89" t="s">
        <v>241</v>
      </c>
      <c r="E176" s="89" t="s">
        <v>188</v>
      </c>
      <c r="F176" s="89"/>
      <c r="G176" s="94">
        <f t="shared" si="21"/>
        <v>10.4</v>
      </c>
      <c r="H176" s="94">
        <f t="shared" si="21"/>
        <v>10.4</v>
      </c>
      <c r="I176" s="106"/>
    </row>
    <row r="177" spans="1:9" ht="56.25">
      <c r="A177" s="131">
        <v>171</v>
      </c>
      <c r="B177" s="121" t="s">
        <v>242</v>
      </c>
      <c r="C177" s="97">
        <v>600</v>
      </c>
      <c r="D177" s="89" t="s">
        <v>241</v>
      </c>
      <c r="E177" s="89" t="s">
        <v>243</v>
      </c>
      <c r="F177" s="89"/>
      <c r="G177" s="94">
        <f t="shared" si="21"/>
        <v>10.4</v>
      </c>
      <c r="H177" s="94">
        <f t="shared" si="21"/>
        <v>10.4</v>
      </c>
      <c r="I177" s="106"/>
    </row>
    <row r="178" spans="1:9" ht="12.75">
      <c r="A178" s="131">
        <v>172</v>
      </c>
      <c r="B178" s="121" t="s">
        <v>244</v>
      </c>
      <c r="C178" s="97">
        <v>600</v>
      </c>
      <c r="D178" s="89" t="s">
        <v>241</v>
      </c>
      <c r="E178" s="89" t="s">
        <v>243</v>
      </c>
      <c r="F178" s="89" t="s">
        <v>245</v>
      </c>
      <c r="G178" s="94">
        <f t="shared" si="21"/>
        <v>10.4</v>
      </c>
      <c r="H178" s="94">
        <f t="shared" si="21"/>
        <v>10.4</v>
      </c>
      <c r="I178" s="106"/>
    </row>
    <row r="179" spans="1:9" ht="12.75">
      <c r="A179" s="131">
        <v>173</v>
      </c>
      <c r="B179" s="121" t="s">
        <v>246</v>
      </c>
      <c r="C179" s="97">
        <v>600</v>
      </c>
      <c r="D179" s="89" t="s">
        <v>241</v>
      </c>
      <c r="E179" s="89" t="s">
        <v>243</v>
      </c>
      <c r="F179" s="89" t="s">
        <v>247</v>
      </c>
      <c r="G179" s="94">
        <f t="shared" si="21"/>
        <v>10.4</v>
      </c>
      <c r="H179" s="94">
        <f t="shared" si="21"/>
        <v>10.4</v>
      </c>
      <c r="I179" s="106"/>
    </row>
    <row r="180" spans="1:9" ht="33.75">
      <c r="A180" s="131">
        <v>174</v>
      </c>
      <c r="B180" s="121" t="s">
        <v>248</v>
      </c>
      <c r="C180" s="97">
        <v>600</v>
      </c>
      <c r="D180" s="89" t="s">
        <v>241</v>
      </c>
      <c r="E180" s="89" t="s">
        <v>243</v>
      </c>
      <c r="F180" s="89" t="s">
        <v>249</v>
      </c>
      <c r="G180" s="94">
        <v>10.4</v>
      </c>
      <c r="H180" s="94">
        <v>10.4</v>
      </c>
      <c r="I180" s="106"/>
    </row>
    <row r="181" spans="1:9" ht="12.75">
      <c r="A181" s="131">
        <v>175</v>
      </c>
      <c r="B181" s="122" t="s">
        <v>133</v>
      </c>
      <c r="C181" s="97"/>
      <c r="D181" s="88"/>
      <c r="E181" s="88"/>
      <c r="F181" s="88"/>
      <c r="G181" s="94"/>
      <c r="H181" s="94"/>
      <c r="I181" s="106"/>
    </row>
    <row r="182" spans="1:9" ht="14.25" customHeight="1">
      <c r="A182" s="131">
        <v>176</v>
      </c>
      <c r="B182" s="121" t="s">
        <v>224</v>
      </c>
      <c r="C182" s="97">
        <v>600</v>
      </c>
      <c r="D182" s="88" t="s">
        <v>30</v>
      </c>
      <c r="E182" s="88" t="s">
        <v>184</v>
      </c>
      <c r="F182" s="88"/>
      <c r="G182" s="94">
        <f aca="true" t="shared" si="22" ref="G182:H186">G183</f>
        <v>541.01</v>
      </c>
      <c r="H182" s="94">
        <f t="shared" si="22"/>
        <v>541.01</v>
      </c>
      <c r="I182" s="1"/>
    </row>
    <row r="183" spans="1:9" ht="45">
      <c r="A183" s="131">
        <v>177</v>
      </c>
      <c r="B183" s="121" t="s">
        <v>131</v>
      </c>
      <c r="C183" s="97">
        <v>600</v>
      </c>
      <c r="D183" s="88" t="s">
        <v>132</v>
      </c>
      <c r="E183" s="88" t="s">
        <v>185</v>
      </c>
      <c r="F183" s="88"/>
      <c r="G183" s="95">
        <f t="shared" si="22"/>
        <v>541.01</v>
      </c>
      <c r="H183" s="95">
        <f t="shared" si="22"/>
        <v>541.01</v>
      </c>
      <c r="I183" s="1"/>
    </row>
    <row r="184" spans="1:9" ht="56.25" customHeight="1">
      <c r="A184" s="131">
        <v>178</v>
      </c>
      <c r="B184" s="121" t="s">
        <v>228</v>
      </c>
      <c r="C184" s="97">
        <v>600</v>
      </c>
      <c r="D184" s="88" t="s">
        <v>132</v>
      </c>
      <c r="E184" s="88" t="s">
        <v>183</v>
      </c>
      <c r="F184" s="88"/>
      <c r="G184" s="95">
        <f t="shared" si="22"/>
        <v>541.01</v>
      </c>
      <c r="H184" s="95">
        <f t="shared" si="22"/>
        <v>541.01</v>
      </c>
      <c r="I184" s="106"/>
    </row>
    <row r="185" spans="1:9" ht="56.25">
      <c r="A185" s="131">
        <v>179</v>
      </c>
      <c r="B185" s="121" t="s">
        <v>129</v>
      </c>
      <c r="C185" s="97">
        <v>600</v>
      </c>
      <c r="D185" s="88" t="s">
        <v>132</v>
      </c>
      <c r="E185" s="88" t="s">
        <v>183</v>
      </c>
      <c r="F185" s="88" t="s">
        <v>116</v>
      </c>
      <c r="G185" s="94">
        <f t="shared" si="22"/>
        <v>541.01</v>
      </c>
      <c r="H185" s="94">
        <f t="shared" si="22"/>
        <v>541.01</v>
      </c>
      <c r="I185" s="1"/>
    </row>
    <row r="186" spans="1:9" ht="22.5">
      <c r="A186" s="142">
        <v>180</v>
      </c>
      <c r="B186" s="121" t="s">
        <v>128</v>
      </c>
      <c r="C186" s="97">
        <v>600</v>
      </c>
      <c r="D186" s="88" t="s">
        <v>132</v>
      </c>
      <c r="E186" s="88" t="s">
        <v>183</v>
      </c>
      <c r="F186" s="88" t="s">
        <v>84</v>
      </c>
      <c r="G186" s="94">
        <f t="shared" si="22"/>
        <v>541.01</v>
      </c>
      <c r="H186" s="94">
        <f t="shared" si="22"/>
        <v>541.01</v>
      </c>
      <c r="I186" s="1"/>
    </row>
    <row r="187" spans="1:9" ht="39.75" customHeight="1">
      <c r="A187" s="134">
        <v>181</v>
      </c>
      <c r="B187" s="121" t="s">
        <v>231</v>
      </c>
      <c r="C187" s="97">
        <v>600</v>
      </c>
      <c r="D187" s="88" t="s">
        <v>132</v>
      </c>
      <c r="E187" s="88" t="s">
        <v>183</v>
      </c>
      <c r="F187" s="88" t="s">
        <v>174</v>
      </c>
      <c r="G187" s="94">
        <v>541.01</v>
      </c>
      <c r="H187" s="94">
        <v>541.01</v>
      </c>
      <c r="I187">
        <v>541015.37</v>
      </c>
    </row>
    <row r="188" spans="1:12" ht="12.75">
      <c r="A188" s="134">
        <v>182</v>
      </c>
      <c r="B188" s="120" t="s">
        <v>98</v>
      </c>
      <c r="C188" s="97">
        <v>600</v>
      </c>
      <c r="D188" s="89" t="s">
        <v>161</v>
      </c>
      <c r="E188" s="89"/>
      <c r="F188" s="89"/>
      <c r="G188" s="94">
        <f>G190+G198</f>
        <v>10698.82</v>
      </c>
      <c r="H188" s="94">
        <f>H190+H198</f>
        <v>10698.82</v>
      </c>
      <c r="J188" s="23"/>
      <c r="K188" s="23"/>
      <c r="L188" s="22"/>
    </row>
    <row r="189" spans="1:12" ht="15" customHeight="1">
      <c r="A189" s="134">
        <v>183</v>
      </c>
      <c r="B189" s="120" t="s">
        <v>166</v>
      </c>
      <c r="C189" s="97"/>
      <c r="D189" s="89"/>
      <c r="E189" s="89"/>
      <c r="F189" s="89"/>
      <c r="G189" s="94"/>
      <c r="H189" s="94"/>
      <c r="J189" s="23"/>
      <c r="K189" s="23"/>
      <c r="L189" s="22"/>
    </row>
    <row r="190" spans="1:8" ht="12.75">
      <c r="A190" s="134">
        <v>184</v>
      </c>
      <c r="B190" s="120" t="s">
        <v>50</v>
      </c>
      <c r="C190" s="97">
        <v>600</v>
      </c>
      <c r="D190" s="89" t="s">
        <v>162</v>
      </c>
      <c r="E190" s="89"/>
      <c r="F190" s="89"/>
      <c r="G190" s="94">
        <f aca="true" t="shared" si="23" ref="G190:H195">G191</f>
        <v>5991.77</v>
      </c>
      <c r="H190" s="94">
        <f t="shared" si="23"/>
        <v>5991.77</v>
      </c>
    </row>
    <row r="191" spans="1:8" ht="45">
      <c r="A191" s="134">
        <v>185</v>
      </c>
      <c r="B191" s="120" t="s">
        <v>305</v>
      </c>
      <c r="C191" s="97">
        <v>600</v>
      </c>
      <c r="D191" s="89" t="s">
        <v>162</v>
      </c>
      <c r="E191" s="89" t="s">
        <v>191</v>
      </c>
      <c r="F191" s="89"/>
      <c r="G191" s="94">
        <f>G192</f>
        <v>5991.77</v>
      </c>
      <c r="H191" s="94">
        <f>H192</f>
        <v>5991.77</v>
      </c>
    </row>
    <row r="192" spans="1:8" ht="33.75">
      <c r="A192" s="134">
        <v>186</v>
      </c>
      <c r="B192" s="120" t="s">
        <v>306</v>
      </c>
      <c r="C192" s="97">
        <v>600</v>
      </c>
      <c r="D192" s="89" t="s">
        <v>162</v>
      </c>
      <c r="E192" s="89" t="s">
        <v>193</v>
      </c>
      <c r="F192" s="89"/>
      <c r="G192" s="94">
        <f t="shared" si="23"/>
        <v>5991.77</v>
      </c>
      <c r="H192" s="94">
        <f t="shared" si="23"/>
        <v>5991.77</v>
      </c>
    </row>
    <row r="193" spans="1:8" ht="92.25" customHeight="1">
      <c r="A193" s="134">
        <v>187</v>
      </c>
      <c r="B193" s="120" t="s">
        <v>307</v>
      </c>
      <c r="C193" s="97">
        <v>600</v>
      </c>
      <c r="D193" s="89" t="s">
        <v>162</v>
      </c>
      <c r="E193" s="89" t="s">
        <v>193</v>
      </c>
      <c r="F193" s="89"/>
      <c r="G193" s="94">
        <f t="shared" si="23"/>
        <v>5991.77</v>
      </c>
      <c r="H193" s="94">
        <f t="shared" si="23"/>
        <v>5991.77</v>
      </c>
    </row>
    <row r="194" spans="1:8" ht="22.5">
      <c r="A194" s="134">
        <v>188</v>
      </c>
      <c r="B194" s="120" t="s">
        <v>163</v>
      </c>
      <c r="C194" s="97">
        <v>600</v>
      </c>
      <c r="D194" s="89" t="s">
        <v>162</v>
      </c>
      <c r="E194" s="89" t="s">
        <v>193</v>
      </c>
      <c r="F194" s="89" t="s">
        <v>87</v>
      </c>
      <c r="G194" s="94">
        <f t="shared" si="23"/>
        <v>5991.77</v>
      </c>
      <c r="H194" s="94">
        <f t="shared" si="23"/>
        <v>5991.77</v>
      </c>
    </row>
    <row r="195" spans="1:8" ht="12.75">
      <c r="A195" s="134">
        <v>189</v>
      </c>
      <c r="B195" s="120" t="s">
        <v>164</v>
      </c>
      <c r="C195" s="97">
        <v>600</v>
      </c>
      <c r="D195" s="89" t="s">
        <v>162</v>
      </c>
      <c r="E195" s="89" t="s">
        <v>193</v>
      </c>
      <c r="F195" s="89" t="s">
        <v>165</v>
      </c>
      <c r="G195" s="94">
        <f t="shared" si="23"/>
        <v>5991.77</v>
      </c>
      <c r="H195" s="94">
        <f t="shared" si="23"/>
        <v>5991.77</v>
      </c>
    </row>
    <row r="196" spans="1:9" ht="45">
      <c r="A196" s="134">
        <v>190</v>
      </c>
      <c r="B196" s="120" t="s">
        <v>180</v>
      </c>
      <c r="C196" s="97">
        <v>600</v>
      </c>
      <c r="D196" s="89" t="s">
        <v>162</v>
      </c>
      <c r="E196" s="89" t="s">
        <v>193</v>
      </c>
      <c r="F196" s="89" t="s">
        <v>179</v>
      </c>
      <c r="G196" s="94">
        <v>5991.77</v>
      </c>
      <c r="H196" s="94">
        <v>5991.77</v>
      </c>
      <c r="I196" s="1">
        <v>5991770</v>
      </c>
    </row>
    <row r="197" spans="1:8" ht="22.5">
      <c r="A197" s="134">
        <v>191</v>
      </c>
      <c r="B197" s="120" t="s">
        <v>134</v>
      </c>
      <c r="C197" s="97" t="s">
        <v>93</v>
      </c>
      <c r="D197" s="89"/>
      <c r="E197" s="89"/>
      <c r="F197" s="89"/>
      <c r="G197" s="94"/>
      <c r="H197" s="94"/>
    </row>
    <row r="198" spans="1:8" ht="12.75">
      <c r="A198" s="134">
        <v>192</v>
      </c>
      <c r="B198" s="120" t="s">
        <v>50</v>
      </c>
      <c r="C198" s="97">
        <v>600</v>
      </c>
      <c r="D198" s="89" t="s">
        <v>162</v>
      </c>
      <c r="E198" s="89"/>
      <c r="F198" s="89"/>
      <c r="G198" s="94">
        <f aca="true" t="shared" si="24" ref="G198:H203">G199</f>
        <v>4707.05</v>
      </c>
      <c r="H198" s="94">
        <f t="shared" si="24"/>
        <v>4707.05</v>
      </c>
    </row>
    <row r="199" spans="1:8" ht="45">
      <c r="A199" s="134">
        <v>193</v>
      </c>
      <c r="B199" s="120" t="s">
        <v>305</v>
      </c>
      <c r="C199" s="97">
        <v>600</v>
      </c>
      <c r="D199" s="89" t="s">
        <v>162</v>
      </c>
      <c r="E199" s="89" t="s">
        <v>191</v>
      </c>
      <c r="F199" s="89"/>
      <c r="G199" s="94">
        <f t="shared" si="24"/>
        <v>4707.05</v>
      </c>
      <c r="H199" s="94">
        <f t="shared" si="24"/>
        <v>4707.05</v>
      </c>
    </row>
    <row r="200" spans="1:12" ht="45">
      <c r="A200" s="134">
        <v>194</v>
      </c>
      <c r="B200" s="120" t="s">
        <v>308</v>
      </c>
      <c r="C200" s="97">
        <v>600</v>
      </c>
      <c r="D200" s="89" t="s">
        <v>162</v>
      </c>
      <c r="E200" s="89" t="s">
        <v>190</v>
      </c>
      <c r="F200" s="89"/>
      <c r="G200" s="94">
        <f t="shared" si="24"/>
        <v>4707.05</v>
      </c>
      <c r="H200" s="94">
        <f t="shared" si="24"/>
        <v>4707.05</v>
      </c>
      <c r="I200" s="176"/>
      <c r="J200" s="176"/>
      <c r="K200" s="176"/>
      <c r="L200" s="176"/>
    </row>
    <row r="201" spans="1:12" ht="94.5" customHeight="1">
      <c r="A201" s="134">
        <v>195</v>
      </c>
      <c r="B201" s="121" t="s">
        <v>309</v>
      </c>
      <c r="C201" s="97">
        <v>600</v>
      </c>
      <c r="D201" s="89" t="s">
        <v>162</v>
      </c>
      <c r="E201" s="89" t="s">
        <v>190</v>
      </c>
      <c r="F201" s="89"/>
      <c r="G201" s="94">
        <f t="shared" si="24"/>
        <v>4707.05</v>
      </c>
      <c r="H201" s="94">
        <f t="shared" si="24"/>
        <v>4707.05</v>
      </c>
      <c r="I201" s="82"/>
      <c r="J201" s="82"/>
      <c r="K201" s="82"/>
      <c r="L201" s="82"/>
    </row>
    <row r="202" spans="1:12" ht="22.5">
      <c r="A202" s="134">
        <v>196</v>
      </c>
      <c r="B202" s="120" t="s">
        <v>163</v>
      </c>
      <c r="C202" s="97">
        <v>600</v>
      </c>
      <c r="D202" s="89" t="s">
        <v>162</v>
      </c>
      <c r="E202" s="89" t="s">
        <v>190</v>
      </c>
      <c r="F202" s="89" t="s">
        <v>87</v>
      </c>
      <c r="G202" s="94">
        <f t="shared" si="24"/>
        <v>4707.05</v>
      </c>
      <c r="H202" s="94">
        <f t="shared" si="24"/>
        <v>4707.05</v>
      </c>
      <c r="I202" s="82"/>
      <c r="J202" s="82"/>
      <c r="K202" s="82"/>
      <c r="L202" s="82"/>
    </row>
    <row r="203" spans="1:12" ht="12.75">
      <c r="A203" s="134">
        <v>197</v>
      </c>
      <c r="B203" s="120" t="s">
        <v>164</v>
      </c>
      <c r="C203" s="97">
        <v>600</v>
      </c>
      <c r="D203" s="89" t="s">
        <v>162</v>
      </c>
      <c r="E203" s="89" t="s">
        <v>190</v>
      </c>
      <c r="F203" s="89" t="s">
        <v>165</v>
      </c>
      <c r="G203" s="94">
        <f t="shared" si="24"/>
        <v>4707.05</v>
      </c>
      <c r="H203" s="94">
        <f t="shared" si="24"/>
        <v>4707.05</v>
      </c>
      <c r="I203" s="82"/>
      <c r="J203" s="82"/>
      <c r="K203" s="82"/>
      <c r="L203" s="82"/>
    </row>
    <row r="204" spans="1:12" ht="45">
      <c r="A204" s="134">
        <v>198</v>
      </c>
      <c r="B204" s="120" t="s">
        <v>180</v>
      </c>
      <c r="C204" s="97">
        <v>600</v>
      </c>
      <c r="D204" s="89" t="s">
        <v>162</v>
      </c>
      <c r="E204" s="89" t="s">
        <v>190</v>
      </c>
      <c r="F204" s="89" t="s">
        <v>179</v>
      </c>
      <c r="G204" s="94">
        <v>4707.05</v>
      </c>
      <c r="H204" s="94">
        <v>4707.05</v>
      </c>
      <c r="I204" s="82">
        <v>4707050</v>
      </c>
      <c r="J204" s="82"/>
      <c r="K204" s="82"/>
      <c r="L204" s="82"/>
    </row>
    <row r="205" spans="1:8" ht="12.75">
      <c r="A205" s="134">
        <v>199</v>
      </c>
      <c r="B205" s="121" t="s">
        <v>99</v>
      </c>
      <c r="C205" s="97">
        <v>600</v>
      </c>
      <c r="D205" s="89"/>
      <c r="E205" s="89"/>
      <c r="F205" s="89"/>
      <c r="G205" s="94">
        <v>0</v>
      </c>
      <c r="H205" s="94">
        <v>0</v>
      </c>
    </row>
    <row r="206" spans="1:8" ht="12.75">
      <c r="A206" s="140">
        <v>200</v>
      </c>
      <c r="B206" s="127" t="s">
        <v>6</v>
      </c>
      <c r="C206" s="87"/>
      <c r="D206" s="90"/>
      <c r="E206" s="90"/>
      <c r="F206" s="90"/>
      <c r="G206" s="93">
        <f>G10+G59+G70+G118+G165+G188+G149+G173</f>
        <v>23396.98</v>
      </c>
      <c r="H206" s="93">
        <f>H10+H59+H70+H118+H165+H188+H149+H173</f>
        <v>33808.07</v>
      </c>
    </row>
    <row r="207" spans="1:7" ht="12.75">
      <c r="A207" s="19"/>
      <c r="B207" s="20"/>
      <c r="C207" s="92"/>
      <c r="D207" s="19"/>
      <c r="E207" s="21"/>
      <c r="F207" s="21"/>
      <c r="G207" s="24"/>
    </row>
    <row r="208" spans="1:7" ht="12.75">
      <c r="A208" s="19"/>
      <c r="B208" s="6"/>
      <c r="C208" s="6"/>
      <c r="D208" s="6"/>
      <c r="E208" s="100"/>
      <c r="F208" s="100"/>
      <c r="G208" s="103"/>
    </row>
    <row r="209" spans="2:7" ht="12.75">
      <c r="B209" s="101"/>
      <c r="C209" s="6"/>
      <c r="D209" s="102"/>
      <c r="E209" s="15"/>
      <c r="F209" s="15"/>
      <c r="G209" s="15"/>
    </row>
    <row r="210" spans="2:12" ht="12.75">
      <c r="B210" s="101"/>
      <c r="C210" s="6"/>
      <c r="D210" s="102"/>
      <c r="E210" s="15"/>
      <c r="F210" s="15"/>
      <c r="G210" s="15"/>
      <c r="L210" t="s">
        <v>212</v>
      </c>
    </row>
    <row r="211" spans="2:14" ht="12.75">
      <c r="B211" s="23"/>
      <c r="C211" s="23"/>
      <c r="D211" s="1"/>
      <c r="E211" s="1"/>
      <c r="F211" s="1"/>
      <c r="G211" s="1"/>
      <c r="N211" t="s">
        <v>93</v>
      </c>
    </row>
    <row r="212" spans="2:3" ht="12.75">
      <c r="B212" s="23"/>
      <c r="C212" s="23"/>
    </row>
    <row r="214" spans="2:3" ht="12.75">
      <c r="B214" s="23"/>
      <c r="C214" s="23"/>
    </row>
    <row r="215" spans="2:3" ht="12.75">
      <c r="B215" s="23"/>
      <c r="C215" s="23"/>
    </row>
    <row r="216" spans="1:8" ht="12.75">
      <c r="A216" s="40"/>
      <c r="B216" s="6"/>
      <c r="C216" s="6"/>
      <c r="D216" s="20"/>
      <c r="E216" s="6"/>
      <c r="F216" s="15"/>
      <c r="G216" s="24"/>
      <c r="H216" s="1"/>
    </row>
    <row r="217" spans="1:8" ht="12.75">
      <c r="A217" s="40"/>
      <c r="B217" s="6"/>
      <c r="C217" s="6"/>
      <c r="D217" s="20"/>
      <c r="E217" s="6"/>
      <c r="F217" s="15"/>
      <c r="G217" s="6"/>
      <c r="H217" s="1"/>
    </row>
    <row r="218" spans="1:8" ht="12.75">
      <c r="A218" s="40"/>
      <c r="B218" s="6"/>
      <c r="C218" s="6"/>
      <c r="D218" s="20"/>
      <c r="E218" s="6"/>
      <c r="F218" s="15"/>
      <c r="G218" s="24"/>
      <c r="H218" s="1"/>
    </row>
    <row r="219" spans="1:8" ht="12.75">
      <c r="A219" s="40"/>
      <c r="B219" s="6"/>
      <c r="C219" s="6"/>
      <c r="D219" s="20"/>
      <c r="E219" s="6"/>
      <c r="F219" s="15"/>
      <c r="G219" s="6"/>
      <c r="H219" s="1"/>
    </row>
    <row r="220" spans="1:8" ht="12.75">
      <c r="A220" s="40"/>
      <c r="B220" s="6"/>
      <c r="C220" s="6"/>
      <c r="D220" s="20"/>
      <c r="E220" s="6"/>
      <c r="F220" s="15"/>
      <c r="G220" s="6"/>
      <c r="H220" s="1"/>
    </row>
    <row r="221" spans="1:8" ht="12.75">
      <c r="A221" s="40"/>
      <c r="B221" s="6"/>
      <c r="C221" s="6"/>
      <c r="D221" s="20"/>
      <c r="E221" s="6"/>
      <c r="F221" s="15"/>
      <c r="G221" s="24"/>
      <c r="H221" s="1"/>
    </row>
    <row r="222" spans="1:8" ht="12.75">
      <c r="A222" s="40"/>
      <c r="B222" s="6"/>
      <c r="C222" s="6"/>
      <c r="D222" s="20"/>
      <c r="E222" s="6"/>
      <c r="F222" s="15"/>
      <c r="G222" s="6"/>
      <c r="H222" s="1"/>
    </row>
    <row r="223" spans="1:8" ht="12.75">
      <c r="A223" s="40"/>
      <c r="B223" s="6"/>
      <c r="C223" s="6"/>
      <c r="D223" s="15"/>
      <c r="E223" s="6"/>
      <c r="F223" s="15"/>
      <c r="G223" s="24"/>
      <c r="H223" s="1"/>
    </row>
    <row r="224" spans="1:8" ht="12.75">
      <c r="A224" s="40"/>
      <c r="B224" s="6"/>
      <c r="C224" s="6"/>
      <c r="D224" s="20"/>
      <c r="E224" s="6"/>
      <c r="F224" s="15"/>
      <c r="G224" s="6"/>
      <c r="H224" s="1"/>
    </row>
    <row r="225" spans="1:8" ht="12.75">
      <c r="A225" s="40"/>
      <c r="B225" s="6"/>
      <c r="C225" s="6"/>
      <c r="D225" s="15"/>
      <c r="E225" s="6"/>
      <c r="F225" s="15"/>
      <c r="G225" s="24"/>
      <c r="H225" s="1"/>
    </row>
    <row r="226" spans="1:8" ht="12.75">
      <c r="A226" s="40"/>
      <c r="B226" s="6"/>
      <c r="C226" s="6"/>
      <c r="D226" s="15"/>
      <c r="E226" s="6"/>
      <c r="F226" s="15"/>
      <c r="G226" s="6"/>
      <c r="H226" s="1"/>
    </row>
    <row r="227" spans="1:8" ht="12.75">
      <c r="A227" s="41"/>
      <c r="B227" s="6"/>
      <c r="C227" s="6"/>
      <c r="D227" s="15"/>
      <c r="E227" s="6"/>
      <c r="F227" s="15"/>
      <c r="G227" s="24"/>
      <c r="H227" s="1"/>
    </row>
    <row r="228" spans="1:8" ht="12.75">
      <c r="A228" s="41"/>
      <c r="B228" s="6"/>
      <c r="C228" s="6"/>
      <c r="D228" s="15"/>
      <c r="E228" s="6"/>
      <c r="F228" s="15"/>
      <c r="G228" s="6"/>
      <c r="H228" s="1"/>
    </row>
  </sheetData>
  <sheetProtection/>
  <mergeCells count="11">
    <mergeCell ref="F6:F8"/>
    <mergeCell ref="B1:G1"/>
    <mergeCell ref="G6:G8"/>
    <mergeCell ref="I200:L200"/>
    <mergeCell ref="A6:A8"/>
    <mergeCell ref="C6:C8"/>
    <mergeCell ref="B2:G2"/>
    <mergeCell ref="B4:G4"/>
    <mergeCell ref="H6:H8"/>
    <mergeCell ref="D6:D8"/>
    <mergeCell ref="E6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2">
      <selection activeCell="H28" sqref="H28"/>
    </sheetView>
  </sheetViews>
  <sheetFormatPr defaultColWidth="9.00390625" defaultRowHeight="12.75"/>
  <cols>
    <col min="1" max="1" width="10.375" style="0" customWidth="1"/>
    <col min="7" max="7" width="13.625" style="0" customWidth="1"/>
    <col min="8" max="8" width="13.75390625" style="0" customWidth="1"/>
    <col min="9" max="9" width="4.875" style="0" customWidth="1"/>
  </cols>
  <sheetData>
    <row r="1" spans="1:9" ht="12.75">
      <c r="A1" s="181" t="s">
        <v>331</v>
      </c>
      <c r="B1" s="181"/>
      <c r="C1" s="181"/>
      <c r="D1" s="181"/>
      <c r="E1" s="181"/>
      <c r="F1" s="181"/>
      <c r="G1" s="181"/>
      <c r="H1" s="181"/>
      <c r="I1" s="181"/>
    </row>
    <row r="2" spans="1:9" ht="44.25" customHeight="1">
      <c r="A2" s="182" t="s">
        <v>418</v>
      </c>
      <c r="B2" s="182"/>
      <c r="C2" s="182"/>
      <c r="D2" s="182"/>
      <c r="E2" s="182"/>
      <c r="F2" s="182"/>
      <c r="G2" s="182"/>
      <c r="H2" s="182"/>
      <c r="I2" s="182"/>
    </row>
    <row r="3" spans="1:9" ht="14.25" customHeight="1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2.75">
      <c r="A4" s="139" t="s">
        <v>407</v>
      </c>
      <c r="B4" s="139"/>
      <c r="C4" s="139"/>
      <c r="D4" s="138"/>
      <c r="E4" s="138"/>
      <c r="F4" s="138"/>
      <c r="G4" s="138"/>
      <c r="H4" s="139">
        <f>H6+H8</f>
        <v>11136921.26</v>
      </c>
      <c r="I4" s="139" t="s">
        <v>387</v>
      </c>
    </row>
    <row r="5" spans="1:9" ht="12.75">
      <c r="A5" s="138"/>
      <c r="B5" s="138"/>
      <c r="C5" s="138"/>
      <c r="D5" s="138"/>
      <c r="E5" s="138"/>
      <c r="F5" s="138"/>
      <c r="G5" s="138"/>
      <c r="H5" s="138"/>
      <c r="I5" s="138"/>
    </row>
    <row r="6" spans="1:9" ht="12.75">
      <c r="A6" s="138" t="s">
        <v>379</v>
      </c>
      <c r="B6" s="138"/>
      <c r="C6" s="186" t="s">
        <v>410</v>
      </c>
      <c r="D6" s="186"/>
      <c r="E6" s="186"/>
      <c r="F6" s="186"/>
      <c r="G6" s="186"/>
      <c r="H6" s="138">
        <v>1039500</v>
      </c>
      <c r="I6" s="138" t="s">
        <v>335</v>
      </c>
    </row>
    <row r="7" spans="1:9" ht="28.5" customHeight="1">
      <c r="A7" s="182" t="s">
        <v>396</v>
      </c>
      <c r="B7" s="182"/>
      <c r="C7" s="182"/>
      <c r="D7" s="182"/>
      <c r="E7" s="182"/>
      <c r="F7" s="182"/>
      <c r="G7" s="182"/>
      <c r="H7" s="138"/>
      <c r="I7" s="138"/>
    </row>
    <row r="8" spans="1:9" ht="12.75">
      <c r="A8" s="138" t="s">
        <v>378</v>
      </c>
      <c r="B8" s="138"/>
      <c r="C8" s="183" t="s">
        <v>408</v>
      </c>
      <c r="D8" s="183"/>
      <c r="E8" s="183"/>
      <c r="F8" s="183"/>
      <c r="G8" s="183"/>
      <c r="H8" s="138">
        <v>10097421.26</v>
      </c>
      <c r="I8" s="138" t="s">
        <v>335</v>
      </c>
    </row>
    <row r="9" spans="1:9" ht="41.25" customHeight="1">
      <c r="A9" s="182" t="s">
        <v>409</v>
      </c>
      <c r="B9" s="182"/>
      <c r="C9" s="182"/>
      <c r="D9" s="182"/>
      <c r="E9" s="182"/>
      <c r="F9" s="182"/>
      <c r="G9" s="182"/>
      <c r="H9" s="138"/>
      <c r="I9" s="138"/>
    </row>
    <row r="10" spans="1:9" ht="12.75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12.75">
      <c r="A11" s="139" t="s">
        <v>411</v>
      </c>
      <c r="B11" s="138"/>
      <c r="C11" s="138"/>
      <c r="D11" s="139"/>
      <c r="E11" s="139"/>
      <c r="F11" s="139"/>
      <c r="G11" s="139"/>
      <c r="H11" s="139">
        <f>H13+H16</f>
        <v>11136921.26</v>
      </c>
      <c r="I11" s="139" t="s">
        <v>335</v>
      </c>
    </row>
    <row r="12" spans="1:9" ht="12.75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12.75">
      <c r="A13" s="138" t="s">
        <v>332</v>
      </c>
      <c r="B13" s="138"/>
      <c r="C13" s="183" t="s">
        <v>412</v>
      </c>
      <c r="D13" s="183"/>
      <c r="E13" s="183"/>
      <c r="F13" s="183"/>
      <c r="G13" s="183"/>
      <c r="H13" s="138">
        <v>10097421.26</v>
      </c>
      <c r="I13" s="138" t="s">
        <v>335</v>
      </c>
    </row>
    <row r="14" spans="1:9" ht="105" customHeight="1">
      <c r="A14" s="182" t="s">
        <v>413</v>
      </c>
      <c r="B14" s="182"/>
      <c r="C14" s="182"/>
      <c r="D14" s="182"/>
      <c r="E14" s="182"/>
      <c r="F14" s="182"/>
      <c r="G14" s="182"/>
      <c r="H14" s="138"/>
      <c r="I14" s="138"/>
    </row>
    <row r="15" spans="1:9" ht="11.25" customHeight="1">
      <c r="A15" s="137"/>
      <c r="B15" s="137"/>
      <c r="C15" s="137"/>
      <c r="D15" s="137"/>
      <c r="E15" s="137"/>
      <c r="F15" s="137"/>
      <c r="G15" s="137"/>
      <c r="H15" s="138"/>
      <c r="I15" s="138"/>
    </row>
    <row r="16" spans="1:9" ht="12.75">
      <c r="A16" s="138" t="s">
        <v>332</v>
      </c>
      <c r="B16" s="138"/>
      <c r="C16" s="183" t="s">
        <v>414</v>
      </c>
      <c r="D16" s="183"/>
      <c r="E16" s="183"/>
      <c r="F16" s="183"/>
      <c r="G16" s="183"/>
      <c r="H16" s="138">
        <v>1039500</v>
      </c>
      <c r="I16" s="138" t="s">
        <v>335</v>
      </c>
    </row>
    <row r="17" spans="1:9" ht="104.25" customHeight="1">
      <c r="A17" s="182" t="s">
        <v>415</v>
      </c>
      <c r="B17" s="182"/>
      <c r="C17" s="182"/>
      <c r="D17" s="182"/>
      <c r="E17" s="182"/>
      <c r="F17" s="182"/>
      <c r="G17" s="182"/>
      <c r="H17" s="138"/>
      <c r="I17" s="138"/>
    </row>
    <row r="18" spans="1:9" ht="14.25" customHeight="1">
      <c r="A18" s="137"/>
      <c r="B18" s="137"/>
      <c r="C18" s="137"/>
      <c r="D18" s="137"/>
      <c r="E18" s="137"/>
      <c r="F18" s="137"/>
      <c r="G18" s="137"/>
      <c r="H18" s="138"/>
      <c r="I18" s="138"/>
    </row>
    <row r="19" spans="1:9" ht="12.75">
      <c r="A19" s="139" t="s">
        <v>386</v>
      </c>
      <c r="B19" s="139"/>
      <c r="C19" s="139"/>
      <c r="D19" s="139"/>
      <c r="E19" s="139"/>
      <c r="F19" s="138"/>
      <c r="G19" s="138"/>
      <c r="H19" s="138">
        <f>H21</f>
        <v>7040</v>
      </c>
      <c r="I19" s="138" t="s">
        <v>335</v>
      </c>
    </row>
    <row r="20" spans="1:9" ht="12.75">
      <c r="A20" s="139"/>
      <c r="B20" s="139"/>
      <c r="C20" s="139"/>
      <c r="D20" s="139"/>
      <c r="E20" s="139"/>
      <c r="F20" s="138"/>
      <c r="G20" s="138"/>
      <c r="H20" s="138"/>
      <c r="I20" s="138"/>
    </row>
    <row r="21" spans="1:9" ht="12.75">
      <c r="A21" s="138" t="s">
        <v>364</v>
      </c>
      <c r="B21" s="138"/>
      <c r="C21" s="185" t="s">
        <v>366</v>
      </c>
      <c r="D21" s="183"/>
      <c r="E21" s="183"/>
      <c r="F21" s="183"/>
      <c r="G21" s="183"/>
      <c r="H21" s="138">
        <v>7040</v>
      </c>
      <c r="I21" s="138" t="s">
        <v>335</v>
      </c>
    </row>
    <row r="22" spans="1:9" ht="68.25" customHeight="1">
      <c r="A22" s="182" t="s">
        <v>367</v>
      </c>
      <c r="B22" s="182"/>
      <c r="C22" s="182"/>
      <c r="D22" s="182"/>
      <c r="E22" s="182"/>
      <c r="F22" s="182"/>
      <c r="G22" s="138"/>
      <c r="H22" s="138"/>
      <c r="I22" s="138"/>
    </row>
    <row r="23" spans="1:9" ht="15" customHeight="1">
      <c r="A23" s="137"/>
      <c r="B23" s="137"/>
      <c r="C23" s="137"/>
      <c r="D23" s="137"/>
      <c r="E23" s="137"/>
      <c r="F23" s="137"/>
      <c r="G23" s="138"/>
      <c r="H23" s="138"/>
      <c r="I23" s="138"/>
    </row>
    <row r="24" spans="1:9" ht="12.75">
      <c r="A24" s="138" t="s">
        <v>365</v>
      </c>
      <c r="B24" s="138"/>
      <c r="C24" s="183" t="s">
        <v>368</v>
      </c>
      <c r="D24" s="183"/>
      <c r="E24" s="183"/>
      <c r="F24" s="183"/>
      <c r="G24" s="183"/>
      <c r="H24" s="138">
        <v>6000</v>
      </c>
      <c r="I24" s="138" t="s">
        <v>335</v>
      </c>
    </row>
    <row r="25" spans="1:9" ht="44.25" customHeight="1">
      <c r="A25" s="182" t="s">
        <v>369</v>
      </c>
      <c r="B25" s="182"/>
      <c r="C25" s="182"/>
      <c r="D25" s="182"/>
      <c r="E25" s="182"/>
      <c r="F25" s="182"/>
      <c r="G25" s="182"/>
      <c r="H25" s="138"/>
      <c r="I25" s="138"/>
    </row>
    <row r="26" spans="1:9" ht="15" customHeight="1">
      <c r="A26" s="137"/>
      <c r="B26" s="137"/>
      <c r="C26" s="137"/>
      <c r="D26" s="137"/>
      <c r="E26" s="137"/>
      <c r="F26" s="137"/>
      <c r="G26" s="137"/>
      <c r="H26" s="138"/>
      <c r="I26" s="138"/>
    </row>
    <row r="27" spans="1:9" ht="18.75" customHeight="1">
      <c r="A27" s="138" t="s">
        <v>365</v>
      </c>
      <c r="B27" s="139"/>
      <c r="C27" s="184" t="s">
        <v>416</v>
      </c>
      <c r="D27" s="184"/>
      <c r="E27" s="184"/>
      <c r="F27" s="184"/>
      <c r="G27" s="184"/>
      <c r="H27" s="138">
        <v>1040</v>
      </c>
      <c r="I27" s="138" t="s">
        <v>335</v>
      </c>
    </row>
    <row r="28" spans="1:9" ht="104.25" customHeight="1">
      <c r="A28" s="182" t="s">
        <v>417</v>
      </c>
      <c r="B28" s="182"/>
      <c r="C28" s="182"/>
      <c r="D28" s="182"/>
      <c r="E28" s="182"/>
      <c r="F28" s="182"/>
      <c r="G28" s="182"/>
      <c r="H28" s="138"/>
      <c r="I28" s="138"/>
    </row>
    <row r="29" spans="1:9" ht="12.75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9" ht="12.75">
      <c r="A30" s="138" t="s">
        <v>336</v>
      </c>
      <c r="B30" s="138"/>
      <c r="C30" s="138"/>
      <c r="D30" s="138"/>
      <c r="E30" s="138"/>
      <c r="F30" s="138"/>
      <c r="G30" s="138"/>
      <c r="H30" s="138"/>
      <c r="I30" s="138"/>
    </row>
    <row r="54" ht="12.75">
      <c r="C54" t="s">
        <v>333</v>
      </c>
    </row>
    <row r="63" ht="12.75">
      <c r="C63" t="s">
        <v>334</v>
      </c>
    </row>
  </sheetData>
  <sheetProtection/>
  <mergeCells count="16">
    <mergeCell ref="A28:G28"/>
    <mergeCell ref="C21:G21"/>
    <mergeCell ref="A22:F22"/>
    <mergeCell ref="C24:G24"/>
    <mergeCell ref="A25:G25"/>
    <mergeCell ref="C6:G6"/>
    <mergeCell ref="A7:G7"/>
    <mergeCell ref="A1:I1"/>
    <mergeCell ref="A2:I2"/>
    <mergeCell ref="C13:G13"/>
    <mergeCell ref="A14:G14"/>
    <mergeCell ref="C16:G16"/>
    <mergeCell ref="C27:G27"/>
    <mergeCell ref="A17:G17"/>
    <mergeCell ref="C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Albina</cp:lastModifiedBy>
  <cp:lastPrinted>2015-03-27T05:54:29Z</cp:lastPrinted>
  <dcterms:created xsi:type="dcterms:W3CDTF">2003-08-15T04:54:42Z</dcterms:created>
  <dcterms:modified xsi:type="dcterms:W3CDTF">2015-03-30T01:47:52Z</dcterms:modified>
  <cp:category/>
  <cp:version/>
  <cp:contentType/>
  <cp:contentStatus/>
</cp:coreProperties>
</file>